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595" tabRatio="740" activeTab="0"/>
  </bookViews>
  <sheets>
    <sheet name="08 Jahre und jünger W" sheetId="1" r:id="rId1"/>
    <sheet name="09 Jahre W" sheetId="2" r:id="rId2"/>
    <sheet name="10 Jahre W" sheetId="3" r:id="rId3"/>
    <sheet name="11 Jahre W" sheetId="4" r:id="rId4"/>
    <sheet name="12 Jahre W" sheetId="5" r:id="rId5"/>
    <sheet name="13 - 14 Jahre W" sheetId="6" r:id="rId6"/>
    <sheet name="15 Jahre und älter W" sheetId="7" r:id="rId7"/>
    <sheet name="08 Jahre und jünger M" sheetId="8" r:id="rId8"/>
    <sheet name="09 Jahre M" sheetId="9" r:id="rId9"/>
    <sheet name="10 Jahre M" sheetId="10" r:id="rId10"/>
    <sheet name="11 Jahre M" sheetId="11" r:id="rId11"/>
    <sheet name="12 Jahre M" sheetId="12" r:id="rId12"/>
    <sheet name="13 - 14 Jahre M" sheetId="13" r:id="rId13"/>
    <sheet name="15 Jahre und älter M" sheetId="14" r:id="rId14"/>
    <sheet name="Punktewertung" sheetId="15" state="hidden" r:id="rId15"/>
    <sheet name="Wettkampfname" sheetId="16" state="hidden" r:id="rId16"/>
    <sheet name="Wertungs_Anzahl" sheetId="17" state="hidden" r:id="rId17"/>
    <sheet name="Statistik_Filter" sheetId="18" state="hidden" r:id="rId18"/>
    <sheet name="Statistik_Liste" sheetId="19" state="hidden" r:id="rId19"/>
    <sheet name="Suchkriterien" sheetId="20" state="hidden" r:id="rId20"/>
    <sheet name="Test" sheetId="21" state="hidden" r:id="rId21"/>
    <sheet name="WK12345" sheetId="22" state="hidden" r:id="rId22"/>
  </sheets>
  <definedNames>
    <definedName name="_xlnm.Print_Area" localSheetId="7">'08 Jahre und jünger M'!$A$1:$AC$11</definedName>
    <definedName name="_xlnm.Print_Area" localSheetId="0">'08 Jahre und jünger W'!$A$1:$AC$10</definedName>
    <definedName name="_xlnm.Print_Area" localSheetId="8">'09 Jahre M'!$A$1:$AC$9</definedName>
    <definedName name="_xlnm.Print_Area" localSheetId="1">'09 Jahre W'!$A$1:$AC$9</definedName>
    <definedName name="_xlnm.Print_Area" localSheetId="9">'10 Jahre M'!$A$1:$AC$14</definedName>
    <definedName name="_xlnm.Print_Area" localSheetId="2">'10 Jahre W'!$A$1:$AC$20</definedName>
    <definedName name="_xlnm.Print_Area" localSheetId="10">'11 Jahre M'!$A$1:$AC$4</definedName>
    <definedName name="_xlnm.Print_Area" localSheetId="3">'11 Jahre W'!$A$1:$AC$13</definedName>
    <definedName name="_xlnm.Print_Area" localSheetId="11">'12 Jahre M'!$A$1:$AC$8</definedName>
    <definedName name="_xlnm.Print_Area" localSheetId="4">'12 Jahre W'!$A$1:$AC$14</definedName>
    <definedName name="_xlnm.Print_Area" localSheetId="12">'13 - 14 Jahre M'!$A$1:$AC$7</definedName>
    <definedName name="_xlnm.Print_Area" localSheetId="5">'13 - 14 Jahre W'!$A$1:$AC$20</definedName>
    <definedName name="_xlnm.Print_Area" localSheetId="13">'15 Jahre und älter M'!$A$1:$AC$7</definedName>
    <definedName name="_xlnm.Print_Area" localSheetId="6">'15 Jahre und älter W'!$A$1:$AC$11</definedName>
    <definedName name="_xlnm.Print_Area" localSheetId="18">'Statistik_Liste'!$B$6:$BE$55</definedName>
    <definedName name="_xlnm.Print_Titles" localSheetId="7">'08 Jahre und jünger M'!$1:$1</definedName>
    <definedName name="_xlnm.Print_Titles" localSheetId="0">'08 Jahre und jünger W'!$1:$1</definedName>
    <definedName name="_xlnm.Print_Titles" localSheetId="8">'09 Jahre M'!$1:$1</definedName>
    <definedName name="_xlnm.Print_Titles" localSheetId="1">'09 Jahre W'!$1:$1</definedName>
    <definedName name="_xlnm.Print_Titles" localSheetId="9">'10 Jahre M'!$1:$1</definedName>
    <definedName name="_xlnm.Print_Titles" localSheetId="2">'10 Jahre W'!$1:$1</definedName>
    <definedName name="_xlnm.Print_Titles" localSheetId="10">'11 Jahre M'!$1:$1</definedName>
    <definedName name="_xlnm.Print_Titles" localSheetId="3">'11 Jahre W'!$1:$1</definedName>
    <definedName name="_xlnm.Print_Titles" localSheetId="11">'12 Jahre M'!$1:$1</definedName>
    <definedName name="_xlnm.Print_Titles" localSheetId="4">'12 Jahre W'!$1:$1</definedName>
    <definedName name="_xlnm.Print_Titles" localSheetId="12">'13 - 14 Jahre M'!$1:$1</definedName>
    <definedName name="_xlnm.Print_Titles" localSheetId="5">'13 - 14 Jahre W'!$1:$1</definedName>
    <definedName name="_xlnm.Print_Titles" localSheetId="13">'15 Jahre und älter M'!$1:$1</definedName>
    <definedName name="_xlnm.Print_Titles" localSheetId="6">'15 Jahre und älter W'!$1:$1</definedName>
    <definedName name="Punktewertung">'Punktewertung'!$E$5:$F$14</definedName>
    <definedName name="CRITERIA" localSheetId="14">'Punktewertung'!$A$6:$B$7</definedName>
    <definedName name="CRITERIA">'15 Jahre und älter M'!#REF!</definedName>
    <definedName name="Wettkaempfe_Daten">#REF!</definedName>
    <definedName name="Wettkampf1">#REF!</definedName>
    <definedName name="Wettkampf2">#REF!</definedName>
    <definedName name="Wettkampf3">#REF!</definedName>
    <definedName name="Wettkampf4">#REF!</definedName>
    <definedName name="Wettkampf5">#REF!</definedName>
    <definedName name="EXTRACT" localSheetId="14">'Punktewertung'!$A$9:$B$9</definedName>
    <definedName name="EXTRACT">'15 Jahre und älter M'!$B$1:$AC$1</definedName>
  </definedNames>
  <calcPr fullCalcOnLoad="1"/>
</workbook>
</file>

<file path=xl/sharedStrings.xml><?xml version="1.0" encoding="utf-8"?>
<sst xmlns="http://schemas.openxmlformats.org/spreadsheetml/2006/main" count="5366" uniqueCount="390">
  <si>
    <t>Punktewertung</t>
  </si>
  <si>
    <t>10 Jahre</t>
  </si>
  <si>
    <t>11 Jahre</t>
  </si>
  <si>
    <t>Gruppe</t>
  </si>
  <si>
    <t>Anzahl Wettkämfe</t>
  </si>
  <si>
    <t>G</t>
  </si>
  <si>
    <t>Ausdruck</t>
  </si>
  <si>
    <t>12 Jahre</t>
  </si>
  <si>
    <t>13 - 14 Jahre</t>
  </si>
  <si>
    <t>Wettkampf 1</t>
  </si>
  <si>
    <t>Wettkampf 2</t>
  </si>
  <si>
    <t>Wettkampf 3</t>
  </si>
  <si>
    <t>Wettkampf 4</t>
  </si>
  <si>
    <t>08 Jahre und jünger</t>
  </si>
  <si>
    <t>09 Jahre</t>
  </si>
  <si>
    <t>M</t>
  </si>
  <si>
    <t>W</t>
  </si>
  <si>
    <t>Starts</t>
  </si>
  <si>
    <t>Teilnehmer</t>
  </si>
  <si>
    <t>WK1</t>
  </si>
  <si>
    <t>WK2</t>
  </si>
  <si>
    <t>WK3</t>
  </si>
  <si>
    <t>WK4</t>
  </si>
  <si>
    <t>Gesamt</t>
  </si>
  <si>
    <t>25m Brust</t>
  </si>
  <si>
    <t>25m Freistil</t>
  </si>
  <si>
    <t>25m Rücken</t>
  </si>
  <si>
    <t>25m Schmetterling</t>
  </si>
  <si>
    <t>50m Brust</t>
  </si>
  <si>
    <t>50m Freistil</t>
  </si>
  <si>
    <t>50m Rücken</t>
  </si>
  <si>
    <t>50m Schmetterling</t>
  </si>
  <si>
    <t>TWK</t>
  </si>
  <si>
    <t>Bewerb</t>
  </si>
  <si>
    <t>Kategorie</t>
  </si>
  <si>
    <t>Wettkampf</t>
  </si>
  <si>
    <t>Su</t>
  </si>
  <si>
    <t>Starts Summen</t>
  </si>
  <si>
    <t>Ges_Teiln</t>
  </si>
  <si>
    <t>*Brust</t>
  </si>
  <si>
    <t>*Freistil</t>
  </si>
  <si>
    <t>*Rücken</t>
  </si>
  <si>
    <t>*Schmetterling</t>
  </si>
  <si>
    <t>Rang</t>
  </si>
  <si>
    <t>Punkte</t>
  </si>
  <si>
    <t>ST</t>
  </si>
  <si>
    <t>WK5</t>
  </si>
  <si>
    <t>Wettkampf 5</t>
  </si>
  <si>
    <t>W5</t>
  </si>
  <si>
    <t>15 Jahre und älter</t>
  </si>
  <si>
    <t>Pedratscher Nicola</t>
  </si>
  <si>
    <t>STJO</t>
  </si>
  <si>
    <t>Foidl Tamara</t>
  </si>
  <si>
    <t>Haas Theresa</t>
  </si>
  <si>
    <t>TWVB</t>
  </si>
  <si>
    <t>Fuchs Lisa</t>
  </si>
  <si>
    <t>WÖRGL</t>
  </si>
  <si>
    <t>Zirngast Katharina</t>
  </si>
  <si>
    <t>HALL</t>
  </si>
  <si>
    <t>Jenewein Katharina</t>
  </si>
  <si>
    <t>Ottenbacher Nicola</t>
  </si>
  <si>
    <t>Moser Magdalena</t>
  </si>
  <si>
    <t>ALPB</t>
  </si>
  <si>
    <t>Gabriel Sonja</t>
  </si>
  <si>
    <t>SÖLL</t>
  </si>
  <si>
    <t>Zimmermann Gloria</t>
  </si>
  <si>
    <t>Lercher Johanna</t>
  </si>
  <si>
    <t>Neururer Verena</t>
  </si>
  <si>
    <t>Nuener Stefanie</t>
  </si>
  <si>
    <t>Curtis Alexandra</t>
  </si>
  <si>
    <t>Ferdigg Karin</t>
  </si>
  <si>
    <t>Reitshammer Julia</t>
  </si>
  <si>
    <t>Sponring Anna</t>
  </si>
  <si>
    <t>Kitzbichler Lisa</t>
  </si>
  <si>
    <t>Thönig Elisabeth</t>
  </si>
  <si>
    <t>Tschugg Katharina</t>
  </si>
  <si>
    <t>Widmann Ariella</t>
  </si>
  <si>
    <t>Oberladstätter Petra</t>
  </si>
  <si>
    <t>Perktold Nicole</t>
  </si>
  <si>
    <t>Duller Adriana</t>
  </si>
  <si>
    <t>Niederacher Sonja</t>
  </si>
  <si>
    <t>Fuchs Laura</t>
  </si>
  <si>
    <t>Zirngast Martina</t>
  </si>
  <si>
    <t>Biasi Anna</t>
  </si>
  <si>
    <t>Ager Linda</t>
  </si>
  <si>
    <t>Rieger Celina</t>
  </si>
  <si>
    <t>Messner Magdalena</t>
  </si>
  <si>
    <t>Moser Andrea</t>
  </si>
  <si>
    <t>Etl Alexandra</t>
  </si>
  <si>
    <t>Rieger Yasmin</t>
  </si>
  <si>
    <t>Leo Stefanie</t>
  </si>
  <si>
    <t>Plattner Magdalena</t>
  </si>
  <si>
    <t>Hechenbichler Steffany</t>
  </si>
  <si>
    <t>Jorda Sophia</t>
  </si>
  <si>
    <t>Milic Nina</t>
  </si>
  <si>
    <t>Hussl Fabian</t>
  </si>
  <si>
    <t>Isakovic Denis</t>
  </si>
  <si>
    <t>Ferdigg Peter</t>
  </si>
  <si>
    <t>Duftner Samuel</t>
  </si>
  <si>
    <t>Koller Christopher</t>
  </si>
  <si>
    <t>Rendl Christoph</t>
  </si>
  <si>
    <t>Schwarzenauer Mirco</t>
  </si>
  <si>
    <t>Knapp Matthias</t>
  </si>
  <si>
    <t>Strauss Manuel</t>
  </si>
  <si>
    <t>Bohslavski Stefan</t>
  </si>
  <si>
    <t>Jöchler Peter</t>
  </si>
  <si>
    <t>Jenewein Florian</t>
  </si>
  <si>
    <t>Gander Stefan</t>
  </si>
  <si>
    <t>Perktold Alexander</t>
  </si>
  <si>
    <t>Höllwart Stefan</t>
  </si>
  <si>
    <t>Heim Martin</t>
  </si>
  <si>
    <t>Sauermoser Christian</t>
  </si>
  <si>
    <t>Hechenbichler Andreas</t>
  </si>
  <si>
    <t>Steib Harald</t>
  </si>
  <si>
    <t>aufg</t>
  </si>
  <si>
    <t>disq</t>
  </si>
  <si>
    <t>X</t>
  </si>
  <si>
    <t>Brixlegg</t>
  </si>
  <si>
    <t>ddd</t>
  </si>
  <si>
    <t>Hörhager Alexandra</t>
  </si>
  <si>
    <t>Lukac Victoria</t>
  </si>
  <si>
    <t>SUOT</t>
  </si>
  <si>
    <t>Walder Sabrina</t>
  </si>
  <si>
    <t>Klabischnig Kerstin</t>
  </si>
  <si>
    <t>Kaserer Simone</t>
  </si>
  <si>
    <t>Falkner Chiara</t>
  </si>
  <si>
    <t>Riepler Corinna</t>
  </si>
  <si>
    <t>Mattersberger Sandra</t>
  </si>
  <si>
    <t>Jud Alena</t>
  </si>
  <si>
    <t>Luchner Sonja</t>
  </si>
  <si>
    <t>Mair Julia</t>
  </si>
  <si>
    <t>Schuß Alena</t>
  </si>
  <si>
    <t>Lechthaler Theresa</t>
  </si>
  <si>
    <t>Bachlechner Denise</t>
  </si>
  <si>
    <t>Bußlehner Cornelia</t>
  </si>
  <si>
    <t>Oberwalder Anna</t>
  </si>
  <si>
    <t>Rainer Stephanie</t>
  </si>
  <si>
    <t>Klabischnig Vanessa</t>
  </si>
  <si>
    <t>Kofler Vanessa</t>
  </si>
  <si>
    <t>Biasi Patricia</t>
  </si>
  <si>
    <t>Ganzer Lisa</t>
  </si>
  <si>
    <t>Dulic Anesa</t>
  </si>
  <si>
    <t>Lürzer Jaquelin</t>
  </si>
  <si>
    <t>Obermoser Samantha</t>
  </si>
  <si>
    <t>Gaschnig Lea</t>
  </si>
  <si>
    <t>Wilhelmer Lorena</t>
  </si>
  <si>
    <t>Pretis Maria</t>
  </si>
  <si>
    <t>Rog Chanette</t>
  </si>
  <si>
    <t>Veiter Sabrina</t>
  </si>
  <si>
    <t>Furtschegger Stephanie</t>
  </si>
  <si>
    <t>Wurzenrainer Sophie</t>
  </si>
  <si>
    <t>Fuchs Pauline</t>
  </si>
  <si>
    <t>Weingartner Magdalena</t>
  </si>
  <si>
    <t>Mattersberger Leonie</t>
  </si>
  <si>
    <t>Bachmann Franziska</t>
  </si>
  <si>
    <t>Andretter Nina</t>
  </si>
  <si>
    <t>Hausmann Lisa</t>
  </si>
  <si>
    <t>Gaschnig Simon</t>
  </si>
  <si>
    <t>Eisenmann Daniel</t>
  </si>
  <si>
    <t>Mercuri Salvatore</t>
  </si>
  <si>
    <t>Ager Alexander</t>
  </si>
  <si>
    <t>Stampfl Dominic</t>
  </si>
  <si>
    <t>Dulic Emel</t>
  </si>
  <si>
    <t>Bohslavski Alexander</t>
  </si>
  <si>
    <t>Schwöllenbach Bastian</t>
  </si>
  <si>
    <t>Margreiter Thomas</t>
  </si>
  <si>
    <t>Unterlercher David</t>
  </si>
  <si>
    <t>Peintner Lukas</t>
  </si>
  <si>
    <t>Kollreider Stefan</t>
  </si>
  <si>
    <t>Kollreider Daniel</t>
  </si>
  <si>
    <t>Bachlechner Sandro</t>
  </si>
  <si>
    <t>Klingler Florian</t>
  </si>
  <si>
    <t>Leitner Florian</t>
  </si>
  <si>
    <t>Pretis Sebastian</t>
  </si>
  <si>
    <t>Rog Philip</t>
  </si>
  <si>
    <t>Lovasz David</t>
  </si>
  <si>
    <t>Hauser Manuel</t>
  </si>
  <si>
    <t>Adams Kevin</t>
  </si>
  <si>
    <t>Steinmair Johannes</t>
  </si>
  <si>
    <t>Niederacher Hansi</t>
  </si>
  <si>
    <t>Gander Markus</t>
  </si>
  <si>
    <t>Adams Kevin1992MSTJOTIRAUT###11</t>
  </si>
  <si>
    <t>50m Brust Herren</t>
  </si>
  <si>
    <t>WK1 hall - 50m Brust Herren</t>
  </si>
  <si>
    <t>Hall</t>
  </si>
  <si>
    <t>Huys Tabea</t>
  </si>
  <si>
    <t>TRI-X</t>
  </si>
  <si>
    <t>Ebster Lisa</t>
  </si>
  <si>
    <t>Abler Marie</t>
  </si>
  <si>
    <t>Plattner Sara</t>
  </si>
  <si>
    <t>Danzer Theresa</t>
  </si>
  <si>
    <t>Berger Sophia</t>
  </si>
  <si>
    <t>Müller Vittoria</t>
  </si>
  <si>
    <t>Viertl Maria</t>
  </si>
  <si>
    <t>Knezevic Leona</t>
  </si>
  <si>
    <t>Berger Sarah</t>
  </si>
  <si>
    <t>Kollreider Pia</t>
  </si>
  <si>
    <t>Sevignani Renee</t>
  </si>
  <si>
    <t>Reid Kira</t>
  </si>
  <si>
    <t>Farthofer Franziska</t>
  </si>
  <si>
    <t>Hauser Leonie</t>
  </si>
  <si>
    <t>Langhofer Annika</t>
  </si>
  <si>
    <t>Fuchs Nolwenn</t>
  </si>
  <si>
    <t>Messner Diana</t>
  </si>
  <si>
    <t>Ostertag Katharina</t>
  </si>
  <si>
    <t>Oberhuber Alissa</t>
  </si>
  <si>
    <t>Kofler Alessia</t>
  </si>
  <si>
    <t>Stojak Martina</t>
  </si>
  <si>
    <t>Zauner Isabella</t>
  </si>
  <si>
    <t>Holaubek Johanna</t>
  </si>
  <si>
    <t>Berger Christina</t>
  </si>
  <si>
    <t>Rieser Annalena</t>
  </si>
  <si>
    <t>Rainer Sara</t>
  </si>
  <si>
    <t>Pesa Doris</t>
  </si>
  <si>
    <t>Welz Sarah</t>
  </si>
  <si>
    <t>Kindler Franziska</t>
  </si>
  <si>
    <t>Bihlmayer Carina</t>
  </si>
  <si>
    <t>Jesacher Christina</t>
  </si>
  <si>
    <t>Irnberger Lena</t>
  </si>
  <si>
    <t>Libiseller Leonie-Marie</t>
  </si>
  <si>
    <t>Wibmer Laura</t>
  </si>
  <si>
    <t>Bajo Lorena</t>
  </si>
  <si>
    <t>Webhofer Emilia</t>
  </si>
  <si>
    <t>Keck Sina</t>
  </si>
  <si>
    <t>Prosch Eva</t>
  </si>
  <si>
    <t>Presslaber Jana</t>
  </si>
  <si>
    <t>Guglberger Lara</t>
  </si>
  <si>
    <t>Hasanbasic Elma</t>
  </si>
  <si>
    <t>Messner Helena</t>
  </si>
  <si>
    <t>Mittermaier Klara</t>
  </si>
  <si>
    <t>Knezevic Laura</t>
  </si>
  <si>
    <t>Haaser Julia</t>
  </si>
  <si>
    <t>Kulova Zelmira</t>
  </si>
  <si>
    <t>Luckner Lara</t>
  </si>
  <si>
    <t>Pschernig Jasmin</t>
  </si>
  <si>
    <t>Loidl Hannah</t>
  </si>
  <si>
    <t>Sint Kristina</t>
  </si>
  <si>
    <t>Strele Christine</t>
  </si>
  <si>
    <t>Auer Chenoa</t>
  </si>
  <si>
    <t>Juffinger Hannah</t>
  </si>
  <si>
    <t>Neumayr Berit</t>
  </si>
  <si>
    <t>Granbacher Karoline</t>
  </si>
  <si>
    <t>Kollreider Luisa</t>
  </si>
  <si>
    <t>Langhofer Miriam</t>
  </si>
  <si>
    <t>Fuchs Leonie</t>
  </si>
  <si>
    <t>Niederacher Paula</t>
  </si>
  <si>
    <t>Koch Valerie</t>
  </si>
  <si>
    <t>Rabl Lena</t>
  </si>
  <si>
    <t>Harasser Malena</t>
  </si>
  <si>
    <t>Geisler Luana</t>
  </si>
  <si>
    <t>Tabernig Nico</t>
  </si>
  <si>
    <t>Mair Josef</t>
  </si>
  <si>
    <t>Fahringer Fabian</t>
  </si>
  <si>
    <t>Sammer Laurin Samuel</t>
  </si>
  <si>
    <t>Walder Niklas</t>
  </si>
  <si>
    <t>Kollreider Leo</t>
  </si>
  <si>
    <t>Preyer Luis</t>
  </si>
  <si>
    <t>Trausnitz Fabian</t>
  </si>
  <si>
    <t>Kaindl Finn</t>
  </si>
  <si>
    <t>Meirer Eric</t>
  </si>
  <si>
    <t>Freisinger Simon</t>
  </si>
  <si>
    <t>Hauser Jonas</t>
  </si>
  <si>
    <t>Presslaber Dominik</t>
  </si>
  <si>
    <t>Nigg Daniel</t>
  </si>
  <si>
    <t>Hammerle Samuel</t>
  </si>
  <si>
    <t>Badergruber Semjon</t>
  </si>
  <si>
    <t>Sammer Marvin Elias</t>
  </si>
  <si>
    <t>Walder Matteo</t>
  </si>
  <si>
    <t>Joast Vitus</t>
  </si>
  <si>
    <t>Granbacher Patrick</t>
  </si>
  <si>
    <t>Kröll Fabian</t>
  </si>
  <si>
    <t>Geisler Samuel Jose</t>
  </si>
  <si>
    <t>Fuchs Benjamin</t>
  </si>
  <si>
    <t>Messner Jonas</t>
  </si>
  <si>
    <t>Lebeda Pascal</t>
  </si>
  <si>
    <t>Stutter Andreas</t>
  </si>
  <si>
    <t>Nigg Lukas</t>
  </si>
  <si>
    <t>Plattner Noah</t>
  </si>
  <si>
    <t>Bauer Paul</t>
  </si>
  <si>
    <t>Unterhuber Stephan</t>
  </si>
  <si>
    <t>Rabl Alexander</t>
  </si>
  <si>
    <t>Astner David</t>
  </si>
  <si>
    <t>Elsensohn Maximilian</t>
  </si>
  <si>
    <t>Wibmer Leon</t>
  </si>
  <si>
    <t>Mähr Pascal</t>
  </si>
  <si>
    <t>Freisinger Matthias</t>
  </si>
  <si>
    <t>Sammer Kilian Calvin</t>
  </si>
  <si>
    <t>Nigg Moritz</t>
  </si>
  <si>
    <t>Winkler Phillip</t>
  </si>
  <si>
    <t>Unterhuber Martin</t>
  </si>
  <si>
    <t>Haller Thomas</t>
  </si>
  <si>
    <t>Freisinger Michael</t>
  </si>
  <si>
    <t>Hechenblaikner Sophia</t>
  </si>
  <si>
    <t>Moser Fanny</t>
  </si>
  <si>
    <t>Schwarzenberger Hannah</t>
  </si>
  <si>
    <t>Koini Michelle</t>
  </si>
  <si>
    <t>Hirner Julia</t>
  </si>
  <si>
    <t>Beck Andreas</t>
  </si>
  <si>
    <t>WK1 Hall - 100m Rücken Damen</t>
  </si>
  <si>
    <t>WK1 Hall - 25m Rücken Damen</t>
  </si>
  <si>
    <t>WK1 Hall - 25m Rücken Herren</t>
  </si>
  <si>
    <t>WK1 Hall - 100m Rücken Herren</t>
  </si>
  <si>
    <t>WK1 Hall - 50m Brust Damen</t>
  </si>
  <si>
    <t>WK1 Hall - 25m Brust Damen</t>
  </si>
  <si>
    <t>WK1 Hall - 25m Brust Herren</t>
  </si>
  <si>
    <t>WK1 Hall - 50m Brust Herren</t>
  </si>
  <si>
    <t>WK1 Hall - 50m Schmetterling Damen</t>
  </si>
  <si>
    <t>WK1 Hall - 25m Schmetterling Damen</t>
  </si>
  <si>
    <t>WK1 Hall - 25m Schmetterling Herren</t>
  </si>
  <si>
    <t>WK1 Hall - 50m Schmetterling Herren</t>
  </si>
  <si>
    <t>WK1 Hall - 50m Freistil Damen</t>
  </si>
  <si>
    <t>WK1 Hall - 25m Freistil Damen</t>
  </si>
  <si>
    <t>WK1 Hall - 25m Freistil Herren</t>
  </si>
  <si>
    <t>WK1 Hall - 50m Freistil Herren</t>
  </si>
  <si>
    <t>Wörgl</t>
  </si>
  <si>
    <t>Sammer Sophia</t>
  </si>
  <si>
    <t>Mitterer Anna</t>
  </si>
  <si>
    <t>Holaubek Veronika</t>
  </si>
  <si>
    <t>Ungericht Jasmin</t>
  </si>
  <si>
    <t>Orgler Lena</t>
  </si>
  <si>
    <t>Füller Jana</t>
  </si>
  <si>
    <t>Baumann Annalena</t>
  </si>
  <si>
    <t>Zangerl Elena</t>
  </si>
  <si>
    <t>Haidacher Vivienne</t>
  </si>
  <si>
    <t>Marschhauser Pia</t>
  </si>
  <si>
    <t>Welz Alina</t>
  </si>
  <si>
    <t>Herrnegger Sabrina</t>
  </si>
  <si>
    <t>Milch Jessica</t>
  </si>
  <si>
    <t>Liebhart Lorena</t>
  </si>
  <si>
    <t>Oberhofer Zoe</t>
  </si>
  <si>
    <t>Orgler Valentina</t>
  </si>
  <si>
    <t>Nagele Julius</t>
  </si>
  <si>
    <t>Mitterer Johannes</t>
  </si>
  <si>
    <t>Whitehead Tom</t>
  </si>
  <si>
    <t>Hegazy Ibrahim</t>
  </si>
  <si>
    <t>Jansen Van Vuuren Vincent</t>
  </si>
  <si>
    <t>Gschwentner Sophia</t>
  </si>
  <si>
    <t>Thaler Linda</t>
  </si>
  <si>
    <t>WK2 Wörgl - 50m Rücken Damen</t>
  </si>
  <si>
    <t>WK2 Wörgl - 25m Rücken Damen</t>
  </si>
  <si>
    <t>WK2 Wörgl - 25m Rücken Herren</t>
  </si>
  <si>
    <t>WK2 Wörgl - 50m Rücken Herren</t>
  </si>
  <si>
    <t>WK2 Wörgl - 50m Brust Damen</t>
  </si>
  <si>
    <t>WK2 Wörgl - 25m Brust Damen</t>
  </si>
  <si>
    <t>WK2 Wörgl - 25m Brust Herren</t>
  </si>
  <si>
    <t>WK2 Wörgl - 50m Brust Herren</t>
  </si>
  <si>
    <t>WK2 Wörgl - 50m Schmetterling Damen</t>
  </si>
  <si>
    <t>WK2 Wörgl - 25m Schmetterling Damen</t>
  </si>
  <si>
    <t>WK2 Wörgl - 25m Schmetterling Herren</t>
  </si>
  <si>
    <t>WK2 Wörgl - 50m Schmetterling Herren</t>
  </si>
  <si>
    <t>WK2 Wörgl - 100m Freistil Damen</t>
  </si>
  <si>
    <t>WK2 Wörgl - 25m Freistil Damen</t>
  </si>
  <si>
    <t>WK2 Wörgl - 25m Freistil Herren</t>
  </si>
  <si>
    <t>WK2 Wörgl - 100m Freistil Herren</t>
  </si>
  <si>
    <t>Langer Leonie</t>
  </si>
  <si>
    <t>Sammer Helena Josefin</t>
  </si>
  <si>
    <t>Knezevic Ivona</t>
  </si>
  <si>
    <t>Müller David</t>
  </si>
  <si>
    <t>Steiner Hendrik</t>
  </si>
  <si>
    <t>Brugger Marco</t>
  </si>
  <si>
    <t>Beck Stefan</t>
  </si>
  <si>
    <t>WK3 Brixlegg - 50m Rücken Damen</t>
  </si>
  <si>
    <t>WK3 Brixlegg - 25m Rücken Damen</t>
  </si>
  <si>
    <t>WK3 Brixlegg - 25m Rücken Herren</t>
  </si>
  <si>
    <t>WK3 Brixlegg - 50m Rücken Herren</t>
  </si>
  <si>
    <t>WK3 Brixlegg - 100m Brust Damen</t>
  </si>
  <si>
    <t>WK3 Brixlegg - 25m Brust Damen</t>
  </si>
  <si>
    <t>WK3 Brixlegg - 25m Brust Herren</t>
  </si>
  <si>
    <t>WK3 Brixlegg - 100m Brust Herren</t>
  </si>
  <si>
    <t>WK3 Brixlegg - 50m Schmetterling Damen</t>
  </si>
  <si>
    <t>WK3 Brixlegg - 25m Schmetterling Damen</t>
  </si>
  <si>
    <t>WK3 Brixlegg - 25m Schmetterling Herren</t>
  </si>
  <si>
    <t>WK3 Brixlegg - 50m Schmetterling Herren</t>
  </si>
  <si>
    <t>WK3 Brixlegg - 50m Freistil Damen</t>
  </si>
  <si>
    <t>WK3 Brixlegg - 25m Freistil Damen</t>
  </si>
  <si>
    <t>WK3 Brixlegg - 25m Freistil Herren</t>
  </si>
  <si>
    <t>WK3 Brixlegg - 50m Freistil Herren</t>
  </si>
  <si>
    <t>JG</t>
  </si>
  <si>
    <t>Verein</t>
  </si>
  <si>
    <t>1. gewerteter Bewerb</t>
  </si>
  <si>
    <t>2. gewerteter Bewerb</t>
  </si>
  <si>
    <t>3. gewerteter Bewerb</t>
  </si>
  <si>
    <t>4. gewerteter Bewerb</t>
  </si>
  <si>
    <t>5. gewerteter Bewerb</t>
  </si>
  <si>
    <t>6. gewerteter Bewerb</t>
  </si>
  <si>
    <t>7. gewerteter Bewerb</t>
  </si>
  <si>
    <t>8. gewerteter Bewerb</t>
  </si>
  <si>
    <t>9. gewerteter Bewerb</t>
  </si>
  <si>
    <t>10. gewerteter Bewerb</t>
  </si>
  <si>
    <t>Summe_Punkte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</si>
</sst>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d/\ mmmm\ yyyy"/>
    <numFmt numFmtId="171" formatCode=";;;"/>
  </numFmts>
  <fonts count="41"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u val="single"/>
      <sz val="12"/>
      <color indexed="36"/>
      <name val="Arial"/>
      <family val="0"/>
    </font>
    <font>
      <sz val="8"/>
      <name val="Tahoma"/>
      <family val="2"/>
    </font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55" applyProtection="1">
      <alignment/>
      <protection locked="0"/>
    </xf>
    <xf numFmtId="0" fontId="6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55" applyFont="1" applyFill="1" applyBorder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55">
      <alignment/>
      <protection/>
    </xf>
    <xf numFmtId="0" fontId="5" fillId="0" borderId="0" xfId="54" applyProtection="1">
      <alignment/>
      <protection hidden="1"/>
    </xf>
    <xf numFmtId="2" fontId="6" fillId="0" borderId="0" xfId="54" applyNumberFormat="1" applyFont="1" applyProtection="1">
      <alignment/>
      <protection hidden="1"/>
    </xf>
    <xf numFmtId="2" fontId="6" fillId="0" borderId="25" xfId="54" applyNumberFormat="1" applyFont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5" fillId="0" borderId="26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28" xfId="54" applyFont="1" applyBorder="1" applyAlignment="1" applyProtection="1">
      <alignment horizontal="center"/>
      <protection hidden="1"/>
    </xf>
    <xf numFmtId="0" fontId="5" fillId="0" borderId="29" xfId="54" applyFont="1" applyBorder="1" applyAlignment="1" applyProtection="1">
      <alignment horizontal="center"/>
      <protection hidden="1"/>
    </xf>
    <xf numFmtId="0" fontId="5" fillId="0" borderId="30" xfId="54" applyFont="1" applyBorder="1" applyAlignment="1" applyProtection="1">
      <alignment horizontal="center"/>
      <protection hidden="1"/>
    </xf>
    <xf numFmtId="0" fontId="2" fillId="0" borderId="31" xfId="55" applyFont="1" applyBorder="1" applyProtection="1">
      <alignment/>
      <protection hidden="1"/>
    </xf>
    <xf numFmtId="0" fontId="0" fillId="0" borderId="32" xfId="54" applyFont="1" applyBorder="1" applyProtection="1">
      <alignment/>
      <protection hidden="1"/>
    </xf>
    <xf numFmtId="0" fontId="0" fillId="0" borderId="33" xfId="54" applyFont="1" applyFill="1" applyBorder="1" applyProtection="1">
      <alignment/>
      <protection hidden="1"/>
    </xf>
    <xf numFmtId="0" fontId="0" fillId="0" borderId="34" xfId="54" applyFont="1" applyFill="1" applyBorder="1" applyProtection="1">
      <alignment/>
      <protection hidden="1"/>
    </xf>
    <xf numFmtId="0" fontId="2" fillId="0" borderId="35" xfId="54" applyFont="1" applyFill="1" applyBorder="1" applyProtection="1">
      <alignment/>
      <protection hidden="1"/>
    </xf>
    <xf numFmtId="0" fontId="2" fillId="33" borderId="36" xfId="54" applyFont="1" applyFill="1" applyBorder="1" applyProtection="1">
      <alignment/>
      <protection hidden="1"/>
    </xf>
    <xf numFmtId="0" fontId="2" fillId="33" borderId="37" xfId="54" applyFont="1" applyFill="1" applyBorder="1" applyProtection="1">
      <alignment/>
      <protection hidden="1"/>
    </xf>
    <xf numFmtId="0" fontId="2" fillId="33" borderId="35" xfId="54" applyFont="1" applyFill="1" applyBorder="1" applyProtection="1">
      <alignment/>
      <protection hidden="1"/>
    </xf>
    <xf numFmtId="0" fontId="0" fillId="0" borderId="38" xfId="54" applyFont="1" applyFill="1" applyBorder="1" applyProtection="1">
      <alignment/>
      <protection hidden="1"/>
    </xf>
    <xf numFmtId="0" fontId="0" fillId="0" borderId="32" xfId="54" applyFont="1" applyFill="1" applyBorder="1" applyProtection="1">
      <alignment/>
      <protection hidden="1"/>
    </xf>
    <xf numFmtId="0" fontId="0" fillId="0" borderId="39" xfId="54" applyFont="1" applyBorder="1" applyProtection="1">
      <alignment/>
      <protection hidden="1"/>
    </xf>
    <xf numFmtId="0" fontId="0" fillId="0" borderId="40" xfId="54" applyFont="1" applyBorder="1" applyAlignment="1" applyProtection="1">
      <alignment/>
      <protection hidden="1"/>
    </xf>
    <xf numFmtId="0" fontId="0" fillId="0" borderId="41" xfId="54" applyFont="1" applyFill="1" applyBorder="1" applyProtection="1">
      <alignment/>
      <protection hidden="1"/>
    </xf>
    <xf numFmtId="0" fontId="0" fillId="0" borderId="42" xfId="54" applyFont="1" applyFill="1" applyBorder="1" applyProtection="1">
      <alignment/>
      <protection hidden="1"/>
    </xf>
    <xf numFmtId="0" fontId="2" fillId="0" borderId="42" xfId="54" applyFont="1" applyFill="1" applyBorder="1" applyProtection="1">
      <alignment/>
      <protection hidden="1"/>
    </xf>
    <xf numFmtId="0" fontId="0" fillId="33" borderId="43" xfId="54" applyFont="1" applyFill="1" applyBorder="1" applyProtection="1">
      <alignment/>
      <protection hidden="1"/>
    </xf>
    <xf numFmtId="0" fontId="2" fillId="33" borderId="44" xfId="54" applyFont="1" applyFill="1" applyBorder="1" applyProtection="1">
      <alignment/>
      <protection hidden="1"/>
    </xf>
    <xf numFmtId="0" fontId="0" fillId="0" borderId="39" xfId="54" applyFont="1" applyFill="1" applyBorder="1" applyProtection="1">
      <alignment/>
      <protection hidden="1"/>
    </xf>
    <xf numFmtId="0" fontId="0" fillId="0" borderId="40" xfId="54" applyFont="1" applyFill="1" applyBorder="1" applyProtection="1">
      <alignment/>
      <protection hidden="1"/>
    </xf>
    <xf numFmtId="0" fontId="2" fillId="0" borderId="40" xfId="54" applyFont="1" applyFill="1" applyBorder="1" applyProtection="1">
      <alignment/>
      <protection hidden="1"/>
    </xf>
    <xf numFmtId="0" fontId="0" fillId="0" borderId="45" xfId="54" applyFont="1" applyBorder="1" applyProtection="1">
      <alignment/>
      <protection hidden="1"/>
    </xf>
    <xf numFmtId="0" fontId="0" fillId="0" borderId="46" xfId="54" applyFont="1" applyBorder="1" applyAlignment="1" applyProtection="1">
      <alignment/>
      <protection hidden="1"/>
    </xf>
    <xf numFmtId="0" fontId="0" fillId="0" borderId="45" xfId="54" applyFont="1" applyFill="1" applyBorder="1" applyProtection="1">
      <alignment/>
      <protection hidden="1"/>
    </xf>
    <xf numFmtId="0" fontId="0" fillId="0" borderId="46" xfId="54" applyFont="1" applyFill="1" applyBorder="1" applyProtection="1">
      <alignment/>
      <protection hidden="1"/>
    </xf>
    <xf numFmtId="0" fontId="2" fillId="0" borderId="46" xfId="54" applyFont="1" applyFill="1" applyBorder="1" applyProtection="1">
      <alignment/>
      <protection hidden="1"/>
    </xf>
    <xf numFmtId="0" fontId="0" fillId="33" borderId="27" xfId="54" applyFont="1" applyFill="1" applyBorder="1" applyProtection="1">
      <alignment/>
      <protection hidden="1"/>
    </xf>
    <xf numFmtId="0" fontId="2" fillId="0" borderId="32" xfId="54" applyFont="1" applyFill="1" applyBorder="1" applyProtection="1">
      <alignment/>
      <protection hidden="1"/>
    </xf>
    <xf numFmtId="0" fontId="2" fillId="33" borderId="30" xfId="54" applyFont="1" applyFill="1" applyBorder="1" applyProtection="1">
      <alignment/>
      <protection hidden="1"/>
    </xf>
    <xf numFmtId="0" fontId="5" fillId="0" borderId="47" xfId="54" applyBorder="1" applyAlignment="1" applyProtection="1">
      <alignment horizontal="center"/>
      <protection hidden="1"/>
    </xf>
    <xf numFmtId="0" fontId="5" fillId="0" borderId="48" xfId="54" applyBorder="1" applyAlignment="1" applyProtection="1">
      <alignment horizontal="center"/>
      <protection hidden="1"/>
    </xf>
    <xf numFmtId="0" fontId="5" fillId="0" borderId="49" xfId="54" applyBorder="1" applyProtection="1">
      <alignment/>
      <protection hidden="1"/>
    </xf>
    <xf numFmtId="0" fontId="2" fillId="0" borderId="50" xfId="54" applyFont="1" applyBorder="1" applyProtection="1">
      <alignment/>
      <protection hidden="1"/>
    </xf>
    <xf numFmtId="0" fontId="2" fillId="0" borderId="51" xfId="54" applyFont="1" applyBorder="1" applyProtection="1">
      <alignment/>
      <protection hidden="1"/>
    </xf>
    <xf numFmtId="0" fontId="2" fillId="0" borderId="52" xfId="54" applyFont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53" xfId="54" applyBorder="1" applyAlignment="1" applyProtection="1">
      <alignment horizontal="center"/>
      <protection hidden="1"/>
    </xf>
    <xf numFmtId="0" fontId="5" fillId="0" borderId="49" xfId="54" applyBorder="1" applyAlignment="1" applyProtection="1">
      <alignment horizontal="center"/>
      <protection hidden="1"/>
    </xf>
    <xf numFmtId="0" fontId="5" fillId="33" borderId="48" xfId="54" applyFill="1" applyBorder="1" applyAlignment="1" applyProtection="1">
      <alignment horizontal="center"/>
      <protection hidden="1"/>
    </xf>
    <xf numFmtId="0" fontId="5" fillId="33" borderId="54" xfId="54" applyFill="1" applyBorder="1" applyAlignment="1" applyProtection="1">
      <alignment horizontal="center"/>
      <protection hidden="1"/>
    </xf>
    <xf numFmtId="0" fontId="2" fillId="0" borderId="55" xfId="54" applyFont="1" applyBorder="1" applyProtection="1">
      <alignment/>
      <protection hidden="1"/>
    </xf>
    <xf numFmtId="0" fontId="2" fillId="33" borderId="51" xfId="54" applyFont="1" applyFill="1" applyBorder="1" applyProtection="1">
      <alignment/>
      <protection hidden="1"/>
    </xf>
    <xf numFmtId="0" fontId="2" fillId="33" borderId="56" xfId="54" applyFont="1" applyFill="1" applyBorder="1" applyProtection="1">
      <alignment/>
      <protection hidden="1"/>
    </xf>
    <xf numFmtId="0" fontId="0" fillId="34" borderId="22" xfId="0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9" xfId="54" applyFont="1" applyBorder="1" applyAlignment="1" applyProtection="1">
      <alignment horizontal="center" vertical="center"/>
      <protection hidden="1"/>
    </xf>
    <xf numFmtId="0" fontId="2" fillId="0" borderId="60" xfId="54" applyFont="1" applyBorder="1" applyAlignment="1" applyProtection="1">
      <alignment horizontal="center" vertical="center"/>
      <protection hidden="1"/>
    </xf>
    <xf numFmtId="0" fontId="2" fillId="0" borderId="61" xfId="54" applyFont="1" applyBorder="1" applyAlignment="1" applyProtection="1">
      <alignment horizontal="center" vertical="center"/>
      <protection hidden="1"/>
    </xf>
    <xf numFmtId="0" fontId="2" fillId="0" borderId="62" xfId="54" applyFont="1" applyBorder="1" applyAlignment="1" applyProtection="1">
      <alignment horizontal="center" vertical="center"/>
      <protection hidden="1"/>
    </xf>
    <xf numFmtId="0" fontId="0" fillId="0" borderId="31" xfId="54" applyFont="1" applyBorder="1" applyAlignment="1" applyProtection="1">
      <alignment horizontal="center" vertical="center"/>
      <protection hidden="1"/>
    </xf>
    <xf numFmtId="0" fontId="0" fillId="0" borderId="38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 wrapText="1"/>
      <protection hidden="1"/>
    </xf>
    <xf numFmtId="0" fontId="0" fillId="0" borderId="65" xfId="54" applyFont="1" applyBorder="1" applyAlignment="1" applyProtection="1">
      <alignment horizontal="center" vertical="center" wrapText="1"/>
      <protection hidden="1"/>
    </xf>
    <xf numFmtId="0" fontId="0" fillId="0" borderId="66" xfId="54" applyFont="1" applyBorder="1" applyAlignment="1" applyProtection="1">
      <alignment horizontal="center" vertical="center" wrapText="1"/>
      <protection hidden="1"/>
    </xf>
    <xf numFmtId="0" fontId="0" fillId="0" borderId="67" xfId="54" applyFont="1" applyBorder="1" applyAlignment="1" applyProtection="1">
      <alignment horizontal="center" vertical="center" wrapText="1"/>
      <protection hidden="1"/>
    </xf>
    <xf numFmtId="0" fontId="2" fillId="0" borderId="11" xfId="54" applyFont="1" applyBorder="1" applyAlignment="1" applyProtection="1">
      <alignment horizontal="center"/>
      <protection hidden="1"/>
    </xf>
    <xf numFmtId="0" fontId="2" fillId="0" borderId="10" xfId="54" applyFont="1" applyBorder="1" applyAlignment="1" applyProtection="1">
      <alignment horizontal="center"/>
      <protection hidden="1"/>
    </xf>
    <xf numFmtId="0" fontId="2" fillId="0" borderId="22" xfId="54" applyFont="1" applyBorder="1" applyAlignment="1" applyProtection="1">
      <alignment horizontal="center"/>
      <protection hidden="1"/>
    </xf>
    <xf numFmtId="0" fontId="2" fillId="0" borderId="23" xfId="54" applyFont="1" applyBorder="1" applyAlignment="1" applyProtection="1">
      <alignment horizontal="center"/>
      <protection hidden="1"/>
    </xf>
    <xf numFmtId="0" fontId="2" fillId="0" borderId="68" xfId="54" applyFont="1" applyBorder="1" applyAlignment="1" applyProtection="1">
      <alignment horizontal="center"/>
      <protection hidden="1"/>
    </xf>
    <xf numFmtId="0" fontId="2" fillId="0" borderId="20" xfId="54" applyFont="1" applyBorder="1" applyAlignment="1" applyProtection="1">
      <alignment horizontal="center"/>
      <protection hidden="1"/>
    </xf>
    <xf numFmtId="0" fontId="24" fillId="0" borderId="0" xfId="53">
      <alignment/>
      <protection/>
    </xf>
    <xf numFmtId="0" fontId="24" fillId="0" borderId="0" xfId="53" applyProtection="1">
      <alignment/>
      <protection locked="0"/>
    </xf>
    <xf numFmtId="0" fontId="0" fillId="0" borderId="69" xfId="0" applyBorder="1" applyAlignment="1">
      <alignment/>
    </xf>
    <xf numFmtId="0" fontId="24" fillId="0" borderId="69" xfId="53" applyBorder="1">
      <alignment/>
      <protection/>
    </xf>
    <xf numFmtId="0" fontId="2" fillId="0" borderId="69" xfId="0" applyFont="1" applyBorder="1" applyAlignment="1">
      <alignment/>
    </xf>
    <xf numFmtId="0" fontId="0" fillId="0" borderId="43" xfId="0" applyBorder="1" applyAlignment="1">
      <alignment/>
    </xf>
    <xf numFmtId="0" fontId="24" fillId="0" borderId="43" xfId="53" applyBorder="1">
      <alignment/>
      <protection/>
    </xf>
    <xf numFmtId="0" fontId="2" fillId="0" borderId="43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textRotation="90"/>
    </xf>
    <xf numFmtId="0" fontId="2" fillId="0" borderId="17" xfId="0" applyFont="1" applyBorder="1" applyAlignment="1">
      <alignment textRotation="9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Mappe1" xfId="54"/>
    <cellStyle name="Standard_wk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0</xdr:rowOff>
    </xdr:from>
    <xdr:to>
      <xdr:col>44</xdr:col>
      <xdr:colOff>0</xdr:colOff>
      <xdr:row>12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66800" y="600075"/>
          <a:ext cx="1866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Brixlegg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tabSelected="1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6640625" style="0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303</v>
      </c>
      <c r="H1" s="107" t="s">
        <v>311</v>
      </c>
      <c r="I1" s="107" t="s">
        <v>299</v>
      </c>
      <c r="J1" s="107" t="s">
        <v>307</v>
      </c>
      <c r="K1" s="107" t="s">
        <v>343</v>
      </c>
      <c r="L1" s="107" t="s">
        <v>351</v>
      </c>
      <c r="M1" s="107" t="s">
        <v>339</v>
      </c>
      <c r="N1" s="107" t="s">
        <v>347</v>
      </c>
      <c r="O1" s="107" t="s">
        <v>366</v>
      </c>
      <c r="P1" s="107" t="s">
        <v>374</v>
      </c>
      <c r="Q1" s="107" t="s">
        <v>362</v>
      </c>
      <c r="R1" s="107" t="s">
        <v>370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241</v>
      </c>
      <c r="C2" s="100">
        <v>2007</v>
      </c>
      <c r="D2" s="100" t="s">
        <v>56</v>
      </c>
      <c r="E2" s="100" t="s">
        <v>13</v>
      </c>
      <c r="F2" s="100" t="s">
        <v>16</v>
      </c>
      <c r="G2" s="99">
        <v>15</v>
      </c>
      <c r="H2" s="99">
        <v>15</v>
      </c>
      <c r="I2" s="99">
        <v>15</v>
      </c>
      <c r="J2" s="99">
        <v>0</v>
      </c>
      <c r="K2" s="99">
        <v>12</v>
      </c>
      <c r="L2" s="99">
        <v>12</v>
      </c>
      <c r="M2" s="99">
        <v>12</v>
      </c>
      <c r="N2" s="99">
        <v>12</v>
      </c>
      <c r="O2" s="99">
        <v>12</v>
      </c>
      <c r="P2" s="99">
        <v>12</v>
      </c>
      <c r="Q2" s="99">
        <v>12</v>
      </c>
      <c r="R2" s="99">
        <v>12</v>
      </c>
      <c r="S2" s="101">
        <v>129</v>
      </c>
      <c r="T2" s="99">
        <v>15</v>
      </c>
      <c r="U2" s="99">
        <v>15</v>
      </c>
      <c r="V2" s="99">
        <v>15</v>
      </c>
      <c r="W2" s="99">
        <v>12</v>
      </c>
      <c r="X2" s="99">
        <v>12</v>
      </c>
      <c r="Y2" s="99">
        <v>12</v>
      </c>
      <c r="Z2" s="99">
        <v>12</v>
      </c>
      <c r="AA2" s="99">
        <v>12</v>
      </c>
      <c r="AB2" s="99">
        <v>12</v>
      </c>
      <c r="AC2" s="99">
        <v>12</v>
      </c>
    </row>
    <row r="3" spans="1:29" ht="15.75">
      <c r="A3" s="102">
        <v>2</v>
      </c>
      <c r="B3" s="102" t="s">
        <v>327</v>
      </c>
      <c r="C3" s="103">
        <v>2007</v>
      </c>
      <c r="D3" s="103" t="s">
        <v>186</v>
      </c>
      <c r="E3" s="103" t="s">
        <v>13</v>
      </c>
      <c r="F3" s="103" t="s">
        <v>16</v>
      </c>
      <c r="G3" s="102">
        <v>0</v>
      </c>
      <c r="H3" s="102">
        <v>0</v>
      </c>
      <c r="I3" s="102">
        <v>0</v>
      </c>
      <c r="J3" s="102">
        <v>0</v>
      </c>
      <c r="K3" s="102">
        <v>15</v>
      </c>
      <c r="L3" s="102">
        <v>15</v>
      </c>
      <c r="M3" s="102">
        <v>15</v>
      </c>
      <c r="N3" s="102">
        <v>15</v>
      </c>
      <c r="O3" s="102">
        <v>15</v>
      </c>
      <c r="P3" s="102">
        <v>15</v>
      </c>
      <c r="Q3" s="102">
        <v>15</v>
      </c>
      <c r="R3" s="102">
        <v>15</v>
      </c>
      <c r="S3" s="104">
        <v>120</v>
      </c>
      <c r="T3" s="102">
        <v>15</v>
      </c>
      <c r="U3" s="102">
        <v>15</v>
      </c>
      <c r="V3" s="102">
        <v>15</v>
      </c>
      <c r="W3" s="102">
        <v>15</v>
      </c>
      <c r="X3" s="102">
        <v>15</v>
      </c>
      <c r="Y3" s="102">
        <v>15</v>
      </c>
      <c r="Z3" s="102">
        <v>15</v>
      </c>
      <c r="AA3" s="102">
        <v>15</v>
      </c>
      <c r="AB3" s="102">
        <v>0</v>
      </c>
      <c r="AC3" s="102">
        <v>0</v>
      </c>
    </row>
    <row r="4" spans="1:29" ht="15.75">
      <c r="A4" s="102">
        <v>3</v>
      </c>
      <c r="B4" s="102" t="s">
        <v>242</v>
      </c>
      <c r="C4" s="103">
        <v>2007</v>
      </c>
      <c r="D4" s="103" t="s">
        <v>121</v>
      </c>
      <c r="E4" s="103" t="s">
        <v>13</v>
      </c>
      <c r="F4" s="103" t="s">
        <v>16</v>
      </c>
      <c r="G4" s="102">
        <v>12</v>
      </c>
      <c r="H4" s="102">
        <v>12</v>
      </c>
      <c r="I4" s="102">
        <v>12</v>
      </c>
      <c r="J4" s="102">
        <v>15</v>
      </c>
      <c r="K4" s="102">
        <v>5</v>
      </c>
      <c r="L4" s="102">
        <v>8</v>
      </c>
      <c r="M4" s="102">
        <v>10</v>
      </c>
      <c r="N4" s="102">
        <v>10</v>
      </c>
      <c r="O4" s="102">
        <v>0</v>
      </c>
      <c r="P4" s="102">
        <v>0</v>
      </c>
      <c r="Q4" s="102">
        <v>0</v>
      </c>
      <c r="R4" s="102">
        <v>0</v>
      </c>
      <c r="S4" s="104">
        <v>84</v>
      </c>
      <c r="T4" s="102">
        <v>15</v>
      </c>
      <c r="U4" s="102">
        <v>12</v>
      </c>
      <c r="V4" s="102">
        <v>12</v>
      </c>
      <c r="W4" s="102">
        <v>12</v>
      </c>
      <c r="X4" s="102">
        <v>10</v>
      </c>
      <c r="Y4" s="102">
        <v>10</v>
      </c>
      <c r="Z4" s="102">
        <v>8</v>
      </c>
      <c r="AA4" s="102">
        <v>5</v>
      </c>
      <c r="AB4" s="102">
        <v>0</v>
      </c>
      <c r="AC4" s="102">
        <v>0</v>
      </c>
    </row>
    <row r="5" spans="1:29" ht="15.75">
      <c r="A5" s="102">
        <v>4</v>
      </c>
      <c r="B5" s="102" t="s">
        <v>337</v>
      </c>
      <c r="C5" s="103">
        <v>2007</v>
      </c>
      <c r="D5" s="103" t="s">
        <v>56</v>
      </c>
      <c r="E5" s="103" t="s">
        <v>13</v>
      </c>
      <c r="F5" s="103" t="s">
        <v>16</v>
      </c>
      <c r="G5" s="102">
        <v>0</v>
      </c>
      <c r="H5" s="102">
        <v>0</v>
      </c>
      <c r="I5" s="102">
        <v>0</v>
      </c>
      <c r="J5" s="102">
        <v>0</v>
      </c>
      <c r="K5" s="102">
        <v>8</v>
      </c>
      <c r="L5" s="102">
        <v>10</v>
      </c>
      <c r="M5" s="102">
        <v>0</v>
      </c>
      <c r="N5" s="102">
        <v>8</v>
      </c>
      <c r="O5" s="102">
        <v>4</v>
      </c>
      <c r="P5" s="102">
        <v>10</v>
      </c>
      <c r="Q5" s="102">
        <v>10</v>
      </c>
      <c r="R5" s="102">
        <v>8</v>
      </c>
      <c r="S5" s="104">
        <v>58</v>
      </c>
      <c r="T5" s="102">
        <v>10</v>
      </c>
      <c r="U5" s="102">
        <v>10</v>
      </c>
      <c r="V5" s="102">
        <v>10</v>
      </c>
      <c r="W5" s="102">
        <v>8</v>
      </c>
      <c r="X5" s="102">
        <v>8</v>
      </c>
      <c r="Y5" s="102">
        <v>8</v>
      </c>
      <c r="Z5" s="102">
        <v>4</v>
      </c>
      <c r="AA5" s="102">
        <v>0</v>
      </c>
      <c r="AB5" s="102">
        <v>0</v>
      </c>
      <c r="AC5" s="102">
        <v>0</v>
      </c>
    </row>
    <row r="6" spans="1:29" ht="15.75">
      <c r="A6" s="102">
        <v>5</v>
      </c>
      <c r="B6" s="102" t="s">
        <v>329</v>
      </c>
      <c r="C6" s="103">
        <v>2007</v>
      </c>
      <c r="D6" s="103" t="s">
        <v>56</v>
      </c>
      <c r="E6" s="103" t="s">
        <v>13</v>
      </c>
      <c r="F6" s="103" t="s">
        <v>16</v>
      </c>
      <c r="G6" s="102">
        <v>0</v>
      </c>
      <c r="H6" s="102">
        <v>0</v>
      </c>
      <c r="I6" s="102">
        <v>0</v>
      </c>
      <c r="J6" s="102">
        <v>0</v>
      </c>
      <c r="K6" s="102">
        <v>10</v>
      </c>
      <c r="L6" s="102">
        <v>5</v>
      </c>
      <c r="M6" s="102">
        <v>6</v>
      </c>
      <c r="N6" s="102">
        <v>6</v>
      </c>
      <c r="O6" s="102">
        <v>10</v>
      </c>
      <c r="P6" s="102">
        <v>5</v>
      </c>
      <c r="Q6" s="102">
        <v>5</v>
      </c>
      <c r="R6" s="102">
        <v>10</v>
      </c>
      <c r="S6" s="104">
        <v>57</v>
      </c>
      <c r="T6" s="102">
        <v>10</v>
      </c>
      <c r="U6" s="102">
        <v>10</v>
      </c>
      <c r="V6" s="102">
        <v>10</v>
      </c>
      <c r="W6" s="102">
        <v>6</v>
      </c>
      <c r="X6" s="102">
        <v>6</v>
      </c>
      <c r="Y6" s="102">
        <v>5</v>
      </c>
      <c r="Z6" s="102">
        <v>5</v>
      </c>
      <c r="AA6" s="102">
        <v>5</v>
      </c>
      <c r="AB6" s="102">
        <v>0</v>
      </c>
      <c r="AC6" s="102">
        <v>0</v>
      </c>
    </row>
    <row r="7" spans="1:29" ht="15.75">
      <c r="A7" s="102">
        <v>6</v>
      </c>
      <c r="B7" s="102" t="s">
        <v>328</v>
      </c>
      <c r="C7" s="103">
        <v>2007</v>
      </c>
      <c r="D7" s="103" t="s">
        <v>186</v>
      </c>
      <c r="E7" s="103" t="s">
        <v>13</v>
      </c>
      <c r="F7" s="103" t="s">
        <v>16</v>
      </c>
      <c r="G7" s="102">
        <v>0</v>
      </c>
      <c r="H7" s="102">
        <v>0</v>
      </c>
      <c r="I7" s="102">
        <v>0</v>
      </c>
      <c r="J7" s="102">
        <v>0</v>
      </c>
      <c r="K7" s="102">
        <v>6</v>
      </c>
      <c r="L7" s="102">
        <v>6</v>
      </c>
      <c r="M7" s="102">
        <v>8</v>
      </c>
      <c r="N7" s="102">
        <v>0</v>
      </c>
      <c r="O7" s="102">
        <v>8</v>
      </c>
      <c r="P7" s="102">
        <v>6</v>
      </c>
      <c r="Q7" s="102">
        <v>6</v>
      </c>
      <c r="R7" s="102">
        <v>0</v>
      </c>
      <c r="S7" s="104">
        <v>40</v>
      </c>
      <c r="T7" s="102">
        <v>8</v>
      </c>
      <c r="U7" s="102">
        <v>8</v>
      </c>
      <c r="V7" s="102">
        <v>6</v>
      </c>
      <c r="W7" s="102">
        <v>6</v>
      </c>
      <c r="X7" s="102">
        <v>6</v>
      </c>
      <c r="Y7" s="102">
        <v>6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330</v>
      </c>
      <c r="C8" s="103">
        <v>2008</v>
      </c>
      <c r="D8" s="103" t="s">
        <v>56</v>
      </c>
      <c r="E8" s="103" t="s">
        <v>13</v>
      </c>
      <c r="F8" s="103" t="s">
        <v>16</v>
      </c>
      <c r="G8" s="102">
        <v>0</v>
      </c>
      <c r="H8" s="102">
        <v>0</v>
      </c>
      <c r="I8" s="102">
        <v>0</v>
      </c>
      <c r="J8" s="102">
        <v>0</v>
      </c>
      <c r="K8" s="102">
        <v>4</v>
      </c>
      <c r="L8" s="102">
        <v>4</v>
      </c>
      <c r="M8" s="102">
        <v>5</v>
      </c>
      <c r="N8" s="102">
        <v>0</v>
      </c>
      <c r="O8" s="102">
        <v>3</v>
      </c>
      <c r="P8" s="102">
        <v>3</v>
      </c>
      <c r="Q8" s="102">
        <v>0</v>
      </c>
      <c r="R8" s="102">
        <v>0</v>
      </c>
      <c r="S8" s="104">
        <v>19</v>
      </c>
      <c r="T8" s="102">
        <v>5</v>
      </c>
      <c r="U8" s="102">
        <v>4</v>
      </c>
      <c r="V8" s="102">
        <v>4</v>
      </c>
      <c r="W8" s="102">
        <v>3</v>
      </c>
      <c r="X8" s="102">
        <v>3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355</v>
      </c>
      <c r="C9" s="103">
        <v>2008</v>
      </c>
      <c r="D9" s="103" t="s">
        <v>51</v>
      </c>
      <c r="E9" s="103" t="s">
        <v>13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6</v>
      </c>
      <c r="P9" s="102">
        <v>4</v>
      </c>
      <c r="Q9" s="102">
        <v>8</v>
      </c>
      <c r="R9" s="102">
        <v>0</v>
      </c>
      <c r="S9" s="104">
        <v>18</v>
      </c>
      <c r="T9" s="102">
        <v>8</v>
      </c>
      <c r="U9" s="102">
        <v>6</v>
      </c>
      <c r="V9" s="102">
        <v>4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356</v>
      </c>
      <c r="C10" s="103">
        <v>2007</v>
      </c>
      <c r="D10" s="103" t="s">
        <v>51</v>
      </c>
      <c r="E10" s="103" t="s">
        <v>13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5</v>
      </c>
      <c r="P10" s="102">
        <v>8</v>
      </c>
      <c r="Q10" s="102">
        <v>4</v>
      </c>
      <c r="R10" s="102">
        <v>0</v>
      </c>
      <c r="S10" s="104">
        <v>17</v>
      </c>
      <c r="T10" s="102">
        <v>8</v>
      </c>
      <c r="U10" s="102">
        <v>5</v>
      </c>
      <c r="V10" s="102">
        <v>4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22.4453125" style="0" bestFit="1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301</v>
      </c>
      <c r="H1" s="107" t="s">
        <v>305</v>
      </c>
      <c r="I1" s="107" t="s">
        <v>313</v>
      </c>
      <c r="J1" s="107" t="s">
        <v>309</v>
      </c>
      <c r="K1" s="107" t="s">
        <v>353</v>
      </c>
      <c r="L1" s="107" t="s">
        <v>345</v>
      </c>
      <c r="M1" s="107" t="s">
        <v>341</v>
      </c>
      <c r="N1" s="107" t="s">
        <v>349</v>
      </c>
      <c r="O1" s="107" t="s">
        <v>368</v>
      </c>
      <c r="P1" s="107" t="s">
        <v>376</v>
      </c>
      <c r="Q1" s="107" t="s">
        <v>364</v>
      </c>
      <c r="R1" s="107" t="s">
        <v>372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263</v>
      </c>
      <c r="C2" s="100">
        <v>2005</v>
      </c>
      <c r="D2" s="100" t="s">
        <v>58</v>
      </c>
      <c r="E2" s="100" t="s">
        <v>1</v>
      </c>
      <c r="F2" s="100" t="s">
        <v>15</v>
      </c>
      <c r="G2" s="99">
        <v>8</v>
      </c>
      <c r="H2" s="99">
        <v>15</v>
      </c>
      <c r="I2" s="99">
        <v>6</v>
      </c>
      <c r="J2" s="99">
        <v>8</v>
      </c>
      <c r="K2" s="99">
        <v>12</v>
      </c>
      <c r="L2" s="99">
        <v>15</v>
      </c>
      <c r="M2" s="99">
        <v>15</v>
      </c>
      <c r="N2" s="99">
        <v>15</v>
      </c>
      <c r="O2" s="99">
        <v>15</v>
      </c>
      <c r="P2" s="99">
        <v>15</v>
      </c>
      <c r="Q2" s="99">
        <v>15</v>
      </c>
      <c r="R2" s="99">
        <v>15</v>
      </c>
      <c r="S2" s="101">
        <v>140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12</v>
      </c>
      <c r="AC2" s="99">
        <v>8</v>
      </c>
    </row>
    <row r="3" spans="1:29" ht="15.75">
      <c r="A3" s="102">
        <v>2</v>
      </c>
      <c r="B3" s="102" t="s">
        <v>262</v>
      </c>
      <c r="C3" s="103">
        <v>2005</v>
      </c>
      <c r="D3" s="103" t="s">
        <v>121</v>
      </c>
      <c r="E3" s="103" t="s">
        <v>1</v>
      </c>
      <c r="F3" s="103" t="s">
        <v>15</v>
      </c>
      <c r="G3" s="102">
        <v>10</v>
      </c>
      <c r="H3" s="102">
        <v>8</v>
      </c>
      <c r="I3" s="102">
        <v>8</v>
      </c>
      <c r="J3" s="102">
        <v>5</v>
      </c>
      <c r="K3" s="102">
        <v>10</v>
      </c>
      <c r="L3" s="102">
        <v>12</v>
      </c>
      <c r="M3" s="102">
        <v>10</v>
      </c>
      <c r="N3" s="102">
        <v>8</v>
      </c>
      <c r="O3" s="102">
        <v>10</v>
      </c>
      <c r="P3" s="102">
        <v>6</v>
      </c>
      <c r="Q3" s="102">
        <v>12</v>
      </c>
      <c r="R3" s="102">
        <v>10</v>
      </c>
      <c r="S3" s="104">
        <v>98</v>
      </c>
      <c r="T3" s="102">
        <v>12</v>
      </c>
      <c r="U3" s="102">
        <v>12</v>
      </c>
      <c r="V3" s="102">
        <v>10</v>
      </c>
      <c r="W3" s="102">
        <v>10</v>
      </c>
      <c r="X3" s="102">
        <v>10</v>
      </c>
      <c r="Y3" s="102">
        <v>10</v>
      </c>
      <c r="Z3" s="102">
        <v>10</v>
      </c>
      <c r="AA3" s="102">
        <v>8</v>
      </c>
      <c r="AB3" s="102">
        <v>8</v>
      </c>
      <c r="AC3" s="102">
        <v>8</v>
      </c>
    </row>
    <row r="4" spans="1:29" ht="15.75">
      <c r="A4" s="102">
        <v>3</v>
      </c>
      <c r="B4" s="102" t="s">
        <v>261</v>
      </c>
      <c r="C4" s="103">
        <v>2005</v>
      </c>
      <c r="D4" s="103" t="s">
        <v>121</v>
      </c>
      <c r="E4" s="103" t="s">
        <v>1</v>
      </c>
      <c r="F4" s="103" t="s">
        <v>15</v>
      </c>
      <c r="G4" s="102">
        <v>12</v>
      </c>
      <c r="H4" s="102">
        <v>1</v>
      </c>
      <c r="I4" s="102">
        <v>10</v>
      </c>
      <c r="J4" s="102">
        <v>6</v>
      </c>
      <c r="K4" s="102">
        <v>15</v>
      </c>
      <c r="L4" s="102">
        <v>3</v>
      </c>
      <c r="M4" s="102">
        <v>12</v>
      </c>
      <c r="N4" s="102">
        <v>10</v>
      </c>
      <c r="O4" s="102">
        <v>0</v>
      </c>
      <c r="P4" s="102">
        <v>0</v>
      </c>
      <c r="Q4" s="102">
        <v>0</v>
      </c>
      <c r="R4" s="102">
        <v>0</v>
      </c>
      <c r="S4" s="104">
        <v>69</v>
      </c>
      <c r="T4" s="102">
        <v>15</v>
      </c>
      <c r="U4" s="102">
        <v>12</v>
      </c>
      <c r="V4" s="102">
        <v>12</v>
      </c>
      <c r="W4" s="102">
        <v>10</v>
      </c>
      <c r="X4" s="102">
        <v>10</v>
      </c>
      <c r="Y4" s="102">
        <v>6</v>
      </c>
      <c r="Z4" s="102">
        <v>3</v>
      </c>
      <c r="AA4" s="102">
        <v>1</v>
      </c>
      <c r="AB4" s="102">
        <v>0</v>
      </c>
      <c r="AC4" s="102">
        <v>0</v>
      </c>
    </row>
    <row r="5" spans="1:29" ht="15.75">
      <c r="A5" s="102">
        <v>4</v>
      </c>
      <c r="B5" s="102" t="s">
        <v>266</v>
      </c>
      <c r="C5" s="103">
        <v>2005</v>
      </c>
      <c r="D5" s="103" t="s">
        <v>51</v>
      </c>
      <c r="E5" s="103" t="s">
        <v>1</v>
      </c>
      <c r="F5" s="103" t="s">
        <v>15</v>
      </c>
      <c r="G5" s="102">
        <v>4</v>
      </c>
      <c r="H5" s="102">
        <v>10</v>
      </c>
      <c r="I5" s="102">
        <v>3</v>
      </c>
      <c r="J5" s="102">
        <v>4</v>
      </c>
      <c r="K5" s="102">
        <v>4</v>
      </c>
      <c r="L5" s="102">
        <v>10</v>
      </c>
      <c r="M5" s="102">
        <v>4</v>
      </c>
      <c r="N5" s="102">
        <v>5</v>
      </c>
      <c r="O5" s="102">
        <v>12</v>
      </c>
      <c r="P5" s="102">
        <v>5</v>
      </c>
      <c r="Q5" s="102">
        <v>6</v>
      </c>
      <c r="R5" s="102">
        <v>8</v>
      </c>
      <c r="S5" s="104">
        <v>68</v>
      </c>
      <c r="T5" s="102">
        <v>12</v>
      </c>
      <c r="U5" s="102">
        <v>10</v>
      </c>
      <c r="V5" s="102">
        <v>10</v>
      </c>
      <c r="W5" s="102">
        <v>8</v>
      </c>
      <c r="X5" s="102">
        <v>6</v>
      </c>
      <c r="Y5" s="102">
        <v>5</v>
      </c>
      <c r="Z5" s="102">
        <v>5</v>
      </c>
      <c r="AA5" s="102">
        <v>4</v>
      </c>
      <c r="AB5" s="102">
        <v>4</v>
      </c>
      <c r="AC5" s="102">
        <v>4</v>
      </c>
    </row>
    <row r="6" spans="1:29" ht="15.75">
      <c r="A6" s="102">
        <v>5</v>
      </c>
      <c r="B6" s="102" t="s">
        <v>335</v>
      </c>
      <c r="C6" s="103">
        <v>2005</v>
      </c>
      <c r="D6" s="103" t="s">
        <v>56</v>
      </c>
      <c r="E6" s="103" t="s">
        <v>1</v>
      </c>
      <c r="F6" s="103" t="s">
        <v>15</v>
      </c>
      <c r="G6" s="102">
        <v>0</v>
      </c>
      <c r="H6" s="102">
        <v>0</v>
      </c>
      <c r="I6" s="102">
        <v>0</v>
      </c>
      <c r="J6" s="102">
        <v>0</v>
      </c>
      <c r="K6" s="102">
        <v>8</v>
      </c>
      <c r="L6" s="102">
        <v>5</v>
      </c>
      <c r="M6" s="102">
        <v>6</v>
      </c>
      <c r="N6" s="102">
        <v>4</v>
      </c>
      <c r="O6" s="102">
        <v>8</v>
      </c>
      <c r="P6" s="102">
        <v>10</v>
      </c>
      <c r="Q6" s="102">
        <v>10</v>
      </c>
      <c r="R6" s="102">
        <v>12</v>
      </c>
      <c r="S6" s="104">
        <v>63</v>
      </c>
      <c r="T6" s="102">
        <v>12</v>
      </c>
      <c r="U6" s="102">
        <v>10</v>
      </c>
      <c r="V6" s="102">
        <v>10</v>
      </c>
      <c r="W6" s="102">
        <v>8</v>
      </c>
      <c r="X6" s="102">
        <v>8</v>
      </c>
      <c r="Y6" s="102">
        <v>6</v>
      </c>
      <c r="Z6" s="102">
        <v>5</v>
      </c>
      <c r="AA6" s="102">
        <v>4</v>
      </c>
      <c r="AB6" s="102">
        <v>0</v>
      </c>
      <c r="AC6" s="102">
        <v>0</v>
      </c>
    </row>
    <row r="7" spans="1:29" ht="15.75">
      <c r="A7" s="102">
        <v>6</v>
      </c>
      <c r="B7" s="102" t="s">
        <v>260</v>
      </c>
      <c r="C7" s="103">
        <v>2005</v>
      </c>
      <c r="D7" s="103" t="s">
        <v>186</v>
      </c>
      <c r="E7" s="103" t="s">
        <v>1</v>
      </c>
      <c r="F7" s="103" t="s">
        <v>15</v>
      </c>
      <c r="G7" s="102">
        <v>15</v>
      </c>
      <c r="H7" s="102">
        <v>12</v>
      </c>
      <c r="I7" s="102">
        <v>15</v>
      </c>
      <c r="J7" s="102">
        <v>15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57</v>
      </c>
      <c r="T7" s="102">
        <v>15</v>
      </c>
      <c r="U7" s="102">
        <v>15</v>
      </c>
      <c r="V7" s="102">
        <v>15</v>
      </c>
      <c r="W7" s="102">
        <v>12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6</v>
      </c>
      <c r="B8" s="102" t="s">
        <v>270</v>
      </c>
      <c r="C8" s="103">
        <v>2005</v>
      </c>
      <c r="D8" s="103" t="s">
        <v>56</v>
      </c>
      <c r="E8" s="103" t="s">
        <v>1</v>
      </c>
      <c r="F8" s="103" t="s">
        <v>15</v>
      </c>
      <c r="G8" s="102">
        <v>0</v>
      </c>
      <c r="H8" s="102">
        <v>0</v>
      </c>
      <c r="I8" s="102">
        <v>5</v>
      </c>
      <c r="J8" s="102">
        <v>10</v>
      </c>
      <c r="K8" s="102">
        <v>6</v>
      </c>
      <c r="L8" s="102">
        <v>2</v>
      </c>
      <c r="M8" s="102">
        <v>5</v>
      </c>
      <c r="N8" s="102">
        <v>12</v>
      </c>
      <c r="O8" s="102">
        <v>0</v>
      </c>
      <c r="P8" s="102">
        <v>12</v>
      </c>
      <c r="Q8" s="102">
        <v>5</v>
      </c>
      <c r="R8" s="102">
        <v>0</v>
      </c>
      <c r="S8" s="104">
        <v>57</v>
      </c>
      <c r="T8" s="102">
        <v>12</v>
      </c>
      <c r="U8" s="102">
        <v>12</v>
      </c>
      <c r="V8" s="102">
        <v>10</v>
      </c>
      <c r="W8" s="102">
        <v>6</v>
      </c>
      <c r="X8" s="102">
        <v>5</v>
      </c>
      <c r="Y8" s="102">
        <v>5</v>
      </c>
      <c r="Z8" s="102">
        <v>5</v>
      </c>
      <c r="AA8" s="102">
        <v>2</v>
      </c>
      <c r="AB8" s="102">
        <v>0</v>
      </c>
      <c r="AC8" s="102">
        <v>0</v>
      </c>
    </row>
    <row r="9" spans="1:29" ht="15.75">
      <c r="A9" s="102">
        <v>8</v>
      </c>
      <c r="B9" s="102" t="s">
        <v>265</v>
      </c>
      <c r="C9" s="103">
        <v>2005</v>
      </c>
      <c r="D9" s="103" t="s">
        <v>58</v>
      </c>
      <c r="E9" s="103" t="s">
        <v>1</v>
      </c>
      <c r="F9" s="103" t="s">
        <v>15</v>
      </c>
      <c r="G9" s="102">
        <v>5</v>
      </c>
      <c r="H9" s="102">
        <v>3</v>
      </c>
      <c r="I9" s="102">
        <v>4</v>
      </c>
      <c r="J9" s="102">
        <v>0</v>
      </c>
      <c r="K9" s="102">
        <v>5</v>
      </c>
      <c r="L9" s="102">
        <v>4</v>
      </c>
      <c r="M9" s="102">
        <v>8</v>
      </c>
      <c r="N9" s="102">
        <v>0</v>
      </c>
      <c r="O9" s="102">
        <v>5</v>
      </c>
      <c r="P9" s="102">
        <v>8</v>
      </c>
      <c r="Q9" s="102">
        <v>8</v>
      </c>
      <c r="R9" s="102">
        <v>6</v>
      </c>
      <c r="S9" s="104">
        <v>56</v>
      </c>
      <c r="T9" s="102">
        <v>8</v>
      </c>
      <c r="U9" s="102">
        <v>8</v>
      </c>
      <c r="V9" s="102">
        <v>8</v>
      </c>
      <c r="W9" s="102">
        <v>6</v>
      </c>
      <c r="X9" s="102">
        <v>5</v>
      </c>
      <c r="Y9" s="102">
        <v>5</v>
      </c>
      <c r="Z9" s="102">
        <v>5</v>
      </c>
      <c r="AA9" s="102">
        <v>4</v>
      </c>
      <c r="AB9" s="102">
        <v>4</v>
      </c>
      <c r="AC9" s="102">
        <v>3</v>
      </c>
    </row>
    <row r="10" spans="1:29" ht="15.75">
      <c r="A10" s="102">
        <v>9</v>
      </c>
      <c r="B10" s="102" t="s">
        <v>267</v>
      </c>
      <c r="C10" s="103">
        <v>2005</v>
      </c>
      <c r="D10" s="103" t="s">
        <v>121</v>
      </c>
      <c r="E10" s="103" t="s">
        <v>1</v>
      </c>
      <c r="F10" s="103" t="s">
        <v>15</v>
      </c>
      <c r="G10" s="102">
        <v>3</v>
      </c>
      <c r="H10" s="102">
        <v>4</v>
      </c>
      <c r="I10" s="102">
        <v>2</v>
      </c>
      <c r="J10" s="102">
        <v>3</v>
      </c>
      <c r="K10" s="102">
        <v>3</v>
      </c>
      <c r="L10" s="102">
        <v>8</v>
      </c>
      <c r="M10" s="102">
        <v>3</v>
      </c>
      <c r="N10" s="102">
        <v>6</v>
      </c>
      <c r="O10" s="102">
        <v>6</v>
      </c>
      <c r="P10" s="102">
        <v>4</v>
      </c>
      <c r="Q10" s="102">
        <v>3</v>
      </c>
      <c r="R10" s="102">
        <v>4</v>
      </c>
      <c r="S10" s="104">
        <v>44</v>
      </c>
      <c r="T10" s="102">
        <v>8</v>
      </c>
      <c r="U10" s="102">
        <v>6</v>
      </c>
      <c r="V10" s="102">
        <v>6</v>
      </c>
      <c r="W10" s="102">
        <v>4</v>
      </c>
      <c r="X10" s="102">
        <v>4</v>
      </c>
      <c r="Y10" s="102">
        <v>4</v>
      </c>
      <c r="Z10" s="102">
        <v>3</v>
      </c>
      <c r="AA10" s="102">
        <v>3</v>
      </c>
      <c r="AB10" s="102">
        <v>3</v>
      </c>
      <c r="AC10" s="102">
        <v>3</v>
      </c>
    </row>
    <row r="11" spans="1:29" ht="15.75">
      <c r="A11" s="102">
        <v>10</v>
      </c>
      <c r="B11" s="102" t="s">
        <v>264</v>
      </c>
      <c r="C11" s="103">
        <v>2005</v>
      </c>
      <c r="D11" s="103" t="s">
        <v>58</v>
      </c>
      <c r="E11" s="103" t="s">
        <v>1</v>
      </c>
      <c r="F11" s="103" t="s">
        <v>15</v>
      </c>
      <c r="G11" s="102">
        <v>6</v>
      </c>
      <c r="H11" s="102">
        <v>5</v>
      </c>
      <c r="I11" s="102">
        <v>12</v>
      </c>
      <c r="J11" s="102">
        <v>12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4">
        <v>35</v>
      </c>
      <c r="T11" s="102">
        <v>12</v>
      </c>
      <c r="U11" s="102">
        <v>12</v>
      </c>
      <c r="V11" s="102">
        <v>6</v>
      </c>
      <c r="W11" s="102">
        <v>5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269</v>
      </c>
      <c r="C12" s="103">
        <v>2005</v>
      </c>
      <c r="D12" s="103" t="s">
        <v>56</v>
      </c>
      <c r="E12" s="103" t="s">
        <v>1</v>
      </c>
      <c r="F12" s="103" t="s">
        <v>15</v>
      </c>
      <c r="G12" s="102">
        <v>1</v>
      </c>
      <c r="H12" s="102">
        <v>6</v>
      </c>
      <c r="I12" s="102">
        <v>0</v>
      </c>
      <c r="J12" s="102">
        <v>0</v>
      </c>
      <c r="K12" s="102">
        <v>2</v>
      </c>
      <c r="L12" s="102">
        <v>6</v>
      </c>
      <c r="M12" s="102">
        <v>2</v>
      </c>
      <c r="N12" s="102">
        <v>3</v>
      </c>
      <c r="O12" s="102">
        <v>4</v>
      </c>
      <c r="P12" s="102">
        <v>2</v>
      </c>
      <c r="Q12" s="102">
        <v>2</v>
      </c>
      <c r="R12" s="102">
        <v>3</v>
      </c>
      <c r="S12" s="104">
        <v>31</v>
      </c>
      <c r="T12" s="102">
        <v>6</v>
      </c>
      <c r="U12" s="102">
        <v>6</v>
      </c>
      <c r="V12" s="102">
        <v>4</v>
      </c>
      <c r="W12" s="102">
        <v>3</v>
      </c>
      <c r="X12" s="102">
        <v>3</v>
      </c>
      <c r="Y12" s="102">
        <v>2</v>
      </c>
      <c r="Z12" s="102">
        <v>2</v>
      </c>
      <c r="AA12" s="102">
        <v>2</v>
      </c>
      <c r="AB12" s="102">
        <v>2</v>
      </c>
      <c r="AC12" s="102">
        <v>1</v>
      </c>
    </row>
    <row r="13" spans="1:29" ht="15.75">
      <c r="A13" s="102">
        <v>12</v>
      </c>
      <c r="B13" s="102" t="s">
        <v>359</v>
      </c>
      <c r="C13" s="103">
        <v>2005</v>
      </c>
      <c r="D13" s="103" t="s">
        <v>121</v>
      </c>
      <c r="E13" s="103" t="s">
        <v>1</v>
      </c>
      <c r="F13" s="103" t="s">
        <v>15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3</v>
      </c>
      <c r="Q13" s="102">
        <v>4</v>
      </c>
      <c r="R13" s="102">
        <v>5</v>
      </c>
      <c r="S13" s="104">
        <v>12</v>
      </c>
      <c r="T13" s="102">
        <v>5</v>
      </c>
      <c r="U13" s="102">
        <v>4</v>
      </c>
      <c r="V13" s="102">
        <v>3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1:29" ht="15.75">
      <c r="A14" s="102">
        <v>13</v>
      </c>
      <c r="B14" s="102" t="s">
        <v>268</v>
      </c>
      <c r="C14" s="103">
        <v>2005</v>
      </c>
      <c r="D14" s="103" t="s">
        <v>51</v>
      </c>
      <c r="E14" s="103" t="s">
        <v>1</v>
      </c>
      <c r="F14" s="103" t="s">
        <v>15</v>
      </c>
      <c r="G14" s="102">
        <v>2</v>
      </c>
      <c r="H14" s="102">
        <v>2</v>
      </c>
      <c r="I14" s="102">
        <v>1</v>
      </c>
      <c r="J14" s="102">
        <v>2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4">
        <v>7</v>
      </c>
      <c r="T14" s="102">
        <v>2</v>
      </c>
      <c r="U14" s="102">
        <v>2</v>
      </c>
      <c r="V14" s="102">
        <v>2</v>
      </c>
      <c r="W14" s="102">
        <v>1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2148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301</v>
      </c>
      <c r="H1" s="107" t="s">
        <v>305</v>
      </c>
      <c r="I1" s="107" t="s">
        <v>313</v>
      </c>
      <c r="J1" s="107" t="s">
        <v>309</v>
      </c>
      <c r="K1" s="107" t="s">
        <v>353</v>
      </c>
      <c r="L1" s="107" t="s">
        <v>345</v>
      </c>
      <c r="M1" s="107" t="s">
        <v>341</v>
      </c>
      <c r="N1" s="107" t="s">
        <v>349</v>
      </c>
      <c r="O1" s="107" t="s">
        <v>368</v>
      </c>
      <c r="P1" s="107" t="s">
        <v>376</v>
      </c>
      <c r="Q1" s="107" t="s">
        <v>364</v>
      </c>
      <c r="R1" s="107" t="s">
        <v>372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271</v>
      </c>
      <c r="C2" s="100">
        <v>2004</v>
      </c>
      <c r="D2" s="100" t="s">
        <v>51</v>
      </c>
      <c r="E2" s="100" t="s">
        <v>2</v>
      </c>
      <c r="F2" s="100" t="s">
        <v>15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12</v>
      </c>
      <c r="M2" s="99">
        <v>15</v>
      </c>
      <c r="N2" s="99">
        <v>15</v>
      </c>
      <c r="O2" s="99">
        <v>15</v>
      </c>
      <c r="P2" s="99">
        <v>15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272</v>
      </c>
      <c r="C3" s="103">
        <v>2004</v>
      </c>
      <c r="D3" s="103" t="s">
        <v>58</v>
      </c>
      <c r="E3" s="103" t="s">
        <v>2</v>
      </c>
      <c r="F3" s="103" t="s">
        <v>15</v>
      </c>
      <c r="G3" s="102">
        <v>12</v>
      </c>
      <c r="H3" s="102">
        <v>12</v>
      </c>
      <c r="I3" s="102">
        <v>12</v>
      </c>
      <c r="J3" s="102">
        <v>10</v>
      </c>
      <c r="K3" s="102">
        <v>10</v>
      </c>
      <c r="L3" s="102">
        <v>15</v>
      </c>
      <c r="M3" s="102">
        <v>10</v>
      </c>
      <c r="N3" s="102">
        <v>10</v>
      </c>
      <c r="O3" s="102">
        <v>12</v>
      </c>
      <c r="P3" s="102">
        <v>12</v>
      </c>
      <c r="Q3" s="102">
        <v>10</v>
      </c>
      <c r="R3" s="102">
        <v>10</v>
      </c>
      <c r="S3" s="104">
        <v>115</v>
      </c>
      <c r="T3" s="102">
        <v>15</v>
      </c>
      <c r="U3" s="102">
        <v>12</v>
      </c>
      <c r="V3" s="102">
        <v>12</v>
      </c>
      <c r="W3" s="102">
        <v>12</v>
      </c>
      <c r="X3" s="102">
        <v>12</v>
      </c>
      <c r="Y3" s="102">
        <v>12</v>
      </c>
      <c r="Z3" s="102">
        <v>10</v>
      </c>
      <c r="AA3" s="102">
        <v>10</v>
      </c>
      <c r="AB3" s="102">
        <v>10</v>
      </c>
      <c r="AC3" s="102">
        <v>10</v>
      </c>
    </row>
    <row r="4" spans="1:29" ht="15.75">
      <c r="A4" s="102">
        <v>3</v>
      </c>
      <c r="B4" s="102" t="s">
        <v>273</v>
      </c>
      <c r="C4" s="103">
        <v>2004</v>
      </c>
      <c r="D4" s="103" t="s">
        <v>58</v>
      </c>
      <c r="E4" s="103" t="s">
        <v>2</v>
      </c>
      <c r="F4" s="103" t="s">
        <v>15</v>
      </c>
      <c r="G4" s="102">
        <v>0</v>
      </c>
      <c r="H4" s="102">
        <v>0</v>
      </c>
      <c r="I4" s="102">
        <v>10</v>
      </c>
      <c r="J4" s="102">
        <v>12</v>
      </c>
      <c r="K4" s="102">
        <v>12</v>
      </c>
      <c r="L4" s="102">
        <v>10</v>
      </c>
      <c r="M4" s="102">
        <v>12</v>
      </c>
      <c r="N4" s="102">
        <v>12</v>
      </c>
      <c r="O4" s="102">
        <v>10</v>
      </c>
      <c r="P4" s="102">
        <v>10</v>
      </c>
      <c r="Q4" s="102">
        <v>12</v>
      </c>
      <c r="R4" s="102">
        <v>12</v>
      </c>
      <c r="S4" s="104">
        <v>112</v>
      </c>
      <c r="T4" s="102">
        <v>12</v>
      </c>
      <c r="U4" s="102">
        <v>12</v>
      </c>
      <c r="V4" s="102">
        <v>12</v>
      </c>
      <c r="W4" s="102">
        <v>12</v>
      </c>
      <c r="X4" s="102">
        <v>12</v>
      </c>
      <c r="Y4" s="102">
        <v>12</v>
      </c>
      <c r="Z4" s="102">
        <v>10</v>
      </c>
      <c r="AA4" s="102">
        <v>10</v>
      </c>
      <c r="AB4" s="102">
        <v>10</v>
      </c>
      <c r="AC4" s="102">
        <v>10</v>
      </c>
    </row>
    <row r="5" spans="3:19" ht="15.75">
      <c r="C5" s="97"/>
      <c r="D5" s="97"/>
      <c r="E5" s="97"/>
      <c r="F5" s="97"/>
      <c r="S5" s="2"/>
    </row>
    <row r="6" spans="3:19" ht="15.75">
      <c r="C6" s="97"/>
      <c r="D6" s="97"/>
      <c r="E6" s="97"/>
      <c r="F6" s="97"/>
      <c r="S6" s="2"/>
    </row>
    <row r="7" spans="3:19" ht="15.75">
      <c r="C7" s="97"/>
      <c r="D7" s="97"/>
      <c r="E7" s="97"/>
      <c r="F7" s="97"/>
      <c r="S7" s="2"/>
    </row>
    <row r="8" spans="3:19" ht="15.75">
      <c r="C8" s="97"/>
      <c r="D8" s="97"/>
      <c r="E8" s="97"/>
      <c r="F8" s="97"/>
      <c r="S8" s="2"/>
    </row>
    <row r="9" spans="3:19" ht="15.75">
      <c r="C9" s="97"/>
      <c r="D9" s="97"/>
      <c r="E9" s="97"/>
      <c r="F9" s="97"/>
      <c r="S9" s="2"/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6.445312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301</v>
      </c>
      <c r="H1" s="107" t="s">
        <v>305</v>
      </c>
      <c r="I1" s="107" t="s">
        <v>313</v>
      </c>
      <c r="J1" s="107" t="s">
        <v>309</v>
      </c>
      <c r="K1" s="107" t="s">
        <v>353</v>
      </c>
      <c r="L1" s="107" t="s">
        <v>345</v>
      </c>
      <c r="M1" s="107" t="s">
        <v>341</v>
      </c>
      <c r="N1" s="107" t="s">
        <v>349</v>
      </c>
      <c r="O1" s="107" t="s">
        <v>368</v>
      </c>
      <c r="P1" s="107" t="s">
        <v>376</v>
      </c>
      <c r="Q1" s="107" t="s">
        <v>364</v>
      </c>
      <c r="R1" s="107" t="s">
        <v>372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274</v>
      </c>
      <c r="C2" s="100">
        <v>2003</v>
      </c>
      <c r="D2" s="100" t="s">
        <v>56</v>
      </c>
      <c r="E2" s="100" t="s">
        <v>7</v>
      </c>
      <c r="F2" s="100" t="s">
        <v>15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15</v>
      </c>
      <c r="P2" s="99">
        <v>15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275</v>
      </c>
      <c r="C3" s="103">
        <v>2003</v>
      </c>
      <c r="D3" s="103" t="s">
        <v>58</v>
      </c>
      <c r="E3" s="103" t="s">
        <v>7</v>
      </c>
      <c r="F3" s="103" t="s">
        <v>15</v>
      </c>
      <c r="G3" s="102">
        <v>12</v>
      </c>
      <c r="H3" s="102">
        <v>12</v>
      </c>
      <c r="I3" s="102">
        <v>12</v>
      </c>
      <c r="J3" s="102">
        <v>12</v>
      </c>
      <c r="K3" s="102">
        <v>12</v>
      </c>
      <c r="L3" s="102">
        <v>12</v>
      </c>
      <c r="M3" s="102">
        <v>12</v>
      </c>
      <c r="N3" s="102">
        <v>12</v>
      </c>
      <c r="O3" s="102">
        <v>12</v>
      </c>
      <c r="P3" s="102">
        <v>12</v>
      </c>
      <c r="Q3" s="102">
        <v>12</v>
      </c>
      <c r="R3" s="102">
        <v>12</v>
      </c>
      <c r="S3" s="104">
        <v>120</v>
      </c>
      <c r="T3" s="102">
        <v>12</v>
      </c>
      <c r="U3" s="102">
        <v>12</v>
      </c>
      <c r="V3" s="102">
        <v>12</v>
      </c>
      <c r="W3" s="102">
        <v>12</v>
      </c>
      <c r="X3" s="102">
        <v>12</v>
      </c>
      <c r="Y3" s="102">
        <v>12</v>
      </c>
      <c r="Z3" s="102">
        <v>12</v>
      </c>
      <c r="AA3" s="102">
        <v>12</v>
      </c>
      <c r="AB3" s="102">
        <v>12</v>
      </c>
      <c r="AC3" s="102">
        <v>12</v>
      </c>
    </row>
    <row r="4" spans="1:29" ht="15.75">
      <c r="A4" s="102">
        <v>3</v>
      </c>
      <c r="B4" s="102" t="s">
        <v>276</v>
      </c>
      <c r="C4" s="103">
        <v>2003</v>
      </c>
      <c r="D4" s="103" t="s">
        <v>58</v>
      </c>
      <c r="E4" s="103" t="s">
        <v>7</v>
      </c>
      <c r="F4" s="103" t="s">
        <v>15</v>
      </c>
      <c r="G4" s="102">
        <v>10</v>
      </c>
      <c r="H4" s="102">
        <v>10</v>
      </c>
      <c r="I4" s="102">
        <v>10</v>
      </c>
      <c r="J4" s="102">
        <v>10</v>
      </c>
      <c r="K4" s="102">
        <v>10</v>
      </c>
      <c r="L4" s="102">
        <v>10</v>
      </c>
      <c r="M4" s="102">
        <v>10</v>
      </c>
      <c r="N4" s="102">
        <v>10</v>
      </c>
      <c r="O4" s="102">
        <v>10</v>
      </c>
      <c r="P4" s="102">
        <v>10</v>
      </c>
      <c r="Q4" s="102">
        <v>10</v>
      </c>
      <c r="R4" s="102">
        <v>8</v>
      </c>
      <c r="S4" s="104">
        <v>100</v>
      </c>
      <c r="T4" s="102">
        <v>10</v>
      </c>
      <c r="U4" s="102">
        <v>10</v>
      </c>
      <c r="V4" s="102">
        <v>10</v>
      </c>
      <c r="W4" s="102">
        <v>10</v>
      </c>
      <c r="X4" s="102">
        <v>10</v>
      </c>
      <c r="Y4" s="102">
        <v>10</v>
      </c>
      <c r="Z4" s="102">
        <v>10</v>
      </c>
      <c r="AA4" s="102">
        <v>10</v>
      </c>
      <c r="AB4" s="102">
        <v>10</v>
      </c>
      <c r="AC4" s="102">
        <v>10</v>
      </c>
    </row>
    <row r="5" spans="1:29" ht="15.75">
      <c r="A5" s="102">
        <v>4</v>
      </c>
      <c r="B5" s="102" t="s">
        <v>277</v>
      </c>
      <c r="C5" s="103">
        <v>2003</v>
      </c>
      <c r="D5" s="103" t="s">
        <v>58</v>
      </c>
      <c r="E5" s="103" t="s">
        <v>7</v>
      </c>
      <c r="F5" s="103" t="s">
        <v>15</v>
      </c>
      <c r="G5" s="102">
        <v>8</v>
      </c>
      <c r="H5" s="102">
        <v>5</v>
      </c>
      <c r="I5" s="102">
        <v>6</v>
      </c>
      <c r="J5" s="102">
        <v>6</v>
      </c>
      <c r="K5" s="102">
        <v>5</v>
      </c>
      <c r="L5" s="102">
        <v>6</v>
      </c>
      <c r="M5" s="102">
        <v>8</v>
      </c>
      <c r="N5" s="102">
        <v>6</v>
      </c>
      <c r="O5" s="102">
        <v>6</v>
      </c>
      <c r="P5" s="102">
        <v>8</v>
      </c>
      <c r="Q5" s="102">
        <v>8</v>
      </c>
      <c r="R5" s="102">
        <v>10</v>
      </c>
      <c r="S5" s="104">
        <v>72</v>
      </c>
      <c r="T5" s="102">
        <v>10</v>
      </c>
      <c r="U5" s="102">
        <v>8</v>
      </c>
      <c r="V5" s="102">
        <v>8</v>
      </c>
      <c r="W5" s="102">
        <v>8</v>
      </c>
      <c r="X5" s="102">
        <v>8</v>
      </c>
      <c r="Y5" s="102">
        <v>6</v>
      </c>
      <c r="Z5" s="102">
        <v>6</v>
      </c>
      <c r="AA5" s="102">
        <v>6</v>
      </c>
      <c r="AB5" s="102">
        <v>6</v>
      </c>
      <c r="AC5" s="102">
        <v>6</v>
      </c>
    </row>
    <row r="6" spans="1:29" ht="15.75">
      <c r="A6" s="102">
        <v>5</v>
      </c>
      <c r="B6" s="102" t="s">
        <v>279</v>
      </c>
      <c r="C6" s="103">
        <v>2003</v>
      </c>
      <c r="D6" s="103" t="s">
        <v>121</v>
      </c>
      <c r="E6" s="103" t="s">
        <v>7</v>
      </c>
      <c r="F6" s="103" t="s">
        <v>15</v>
      </c>
      <c r="G6" s="102">
        <v>0</v>
      </c>
      <c r="H6" s="102">
        <v>8</v>
      </c>
      <c r="I6" s="102">
        <v>8</v>
      </c>
      <c r="J6" s="102">
        <v>8</v>
      </c>
      <c r="K6" s="102">
        <v>4</v>
      </c>
      <c r="L6" s="102">
        <v>5</v>
      </c>
      <c r="M6" s="102">
        <v>0</v>
      </c>
      <c r="N6" s="102">
        <v>4</v>
      </c>
      <c r="O6" s="102">
        <v>5</v>
      </c>
      <c r="P6" s="102">
        <v>6</v>
      </c>
      <c r="Q6" s="102">
        <v>8</v>
      </c>
      <c r="R6" s="102">
        <v>5</v>
      </c>
      <c r="S6" s="104">
        <v>61</v>
      </c>
      <c r="T6" s="102">
        <v>8</v>
      </c>
      <c r="U6" s="102">
        <v>8</v>
      </c>
      <c r="V6" s="102">
        <v>8</v>
      </c>
      <c r="W6" s="102">
        <v>8</v>
      </c>
      <c r="X6" s="102">
        <v>6</v>
      </c>
      <c r="Y6" s="102">
        <v>5</v>
      </c>
      <c r="Z6" s="102">
        <v>5</v>
      </c>
      <c r="AA6" s="102">
        <v>5</v>
      </c>
      <c r="AB6" s="102">
        <v>4</v>
      </c>
      <c r="AC6" s="102">
        <v>4</v>
      </c>
    </row>
    <row r="7" spans="1:29" ht="15.75">
      <c r="A7" s="102">
        <v>6</v>
      </c>
      <c r="B7" s="102" t="s">
        <v>278</v>
      </c>
      <c r="C7" s="103">
        <v>2003</v>
      </c>
      <c r="D7" s="103" t="s">
        <v>58</v>
      </c>
      <c r="E7" s="103" t="s">
        <v>7</v>
      </c>
      <c r="F7" s="103" t="s">
        <v>15</v>
      </c>
      <c r="G7" s="102">
        <v>6</v>
      </c>
      <c r="H7" s="102">
        <v>6</v>
      </c>
      <c r="I7" s="102">
        <v>4</v>
      </c>
      <c r="J7" s="102">
        <v>5</v>
      </c>
      <c r="K7" s="102">
        <v>6</v>
      </c>
      <c r="L7" s="102">
        <v>8</v>
      </c>
      <c r="M7" s="102">
        <v>5</v>
      </c>
      <c r="N7" s="102">
        <v>5</v>
      </c>
      <c r="O7" s="102">
        <v>8</v>
      </c>
      <c r="P7" s="102">
        <v>5</v>
      </c>
      <c r="Q7" s="102">
        <v>5</v>
      </c>
      <c r="R7" s="102">
        <v>6</v>
      </c>
      <c r="S7" s="104">
        <v>60</v>
      </c>
      <c r="T7" s="102">
        <v>8</v>
      </c>
      <c r="U7" s="102">
        <v>8</v>
      </c>
      <c r="V7" s="102">
        <v>6</v>
      </c>
      <c r="W7" s="102">
        <v>6</v>
      </c>
      <c r="X7" s="102">
        <v>6</v>
      </c>
      <c r="Y7" s="102">
        <v>6</v>
      </c>
      <c r="Z7" s="102">
        <v>5</v>
      </c>
      <c r="AA7" s="102">
        <v>5</v>
      </c>
      <c r="AB7" s="102">
        <v>5</v>
      </c>
      <c r="AC7" s="102">
        <v>5</v>
      </c>
    </row>
    <row r="8" spans="1:29" ht="15.75">
      <c r="A8" s="102">
        <v>7</v>
      </c>
      <c r="B8" s="102" t="s">
        <v>280</v>
      </c>
      <c r="C8" s="103">
        <v>2003</v>
      </c>
      <c r="D8" s="103" t="s">
        <v>51</v>
      </c>
      <c r="E8" s="103" t="s">
        <v>7</v>
      </c>
      <c r="F8" s="103" t="s">
        <v>15</v>
      </c>
      <c r="G8" s="102">
        <v>0</v>
      </c>
      <c r="H8" s="102">
        <v>4</v>
      </c>
      <c r="I8" s="102">
        <v>5</v>
      </c>
      <c r="J8" s="102">
        <v>4</v>
      </c>
      <c r="K8" s="102">
        <v>8</v>
      </c>
      <c r="L8" s="102">
        <v>4</v>
      </c>
      <c r="M8" s="102">
        <v>6</v>
      </c>
      <c r="N8" s="102">
        <v>8</v>
      </c>
      <c r="O8" s="102">
        <v>0</v>
      </c>
      <c r="P8" s="102">
        <v>0</v>
      </c>
      <c r="Q8" s="102">
        <v>0</v>
      </c>
      <c r="R8" s="102">
        <v>0</v>
      </c>
      <c r="S8" s="104">
        <v>39</v>
      </c>
      <c r="T8" s="102">
        <v>8</v>
      </c>
      <c r="U8" s="102">
        <v>8</v>
      </c>
      <c r="V8" s="102">
        <v>6</v>
      </c>
      <c r="W8" s="102">
        <v>5</v>
      </c>
      <c r="X8" s="102">
        <v>4</v>
      </c>
      <c r="Y8" s="102">
        <v>4</v>
      </c>
      <c r="Z8" s="102">
        <v>4</v>
      </c>
      <c r="AA8" s="102">
        <v>0</v>
      </c>
      <c r="AB8" s="102">
        <v>0</v>
      </c>
      <c r="AC8" s="102">
        <v>0</v>
      </c>
    </row>
    <row r="9" spans="3:19" ht="15.75">
      <c r="C9" s="97"/>
      <c r="D9" s="97"/>
      <c r="E9" s="97"/>
      <c r="F9" s="97"/>
      <c r="S9" s="2"/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7.777343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301</v>
      </c>
      <c r="H1" s="107" t="s">
        <v>305</v>
      </c>
      <c r="I1" s="107" t="s">
        <v>313</v>
      </c>
      <c r="J1" s="107" t="s">
        <v>309</v>
      </c>
      <c r="K1" s="107" t="s">
        <v>353</v>
      </c>
      <c r="L1" s="107" t="s">
        <v>345</v>
      </c>
      <c r="M1" s="107" t="s">
        <v>341</v>
      </c>
      <c r="N1" s="107" t="s">
        <v>349</v>
      </c>
      <c r="O1" s="107" t="s">
        <v>368</v>
      </c>
      <c r="P1" s="107" t="s">
        <v>376</v>
      </c>
      <c r="Q1" s="107" t="s">
        <v>364</v>
      </c>
      <c r="R1" s="107" t="s">
        <v>372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281</v>
      </c>
      <c r="C2" s="100">
        <v>2002</v>
      </c>
      <c r="D2" s="100" t="s">
        <v>58</v>
      </c>
      <c r="E2" s="100" t="s">
        <v>8</v>
      </c>
      <c r="F2" s="100" t="s">
        <v>15</v>
      </c>
      <c r="G2" s="99">
        <v>15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15</v>
      </c>
      <c r="P2" s="99">
        <v>15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282</v>
      </c>
      <c r="C3" s="103">
        <v>2002</v>
      </c>
      <c r="D3" s="103" t="s">
        <v>58</v>
      </c>
      <c r="E3" s="103" t="s">
        <v>8</v>
      </c>
      <c r="F3" s="103" t="s">
        <v>15</v>
      </c>
      <c r="G3" s="102">
        <v>12</v>
      </c>
      <c r="H3" s="102">
        <v>6</v>
      </c>
      <c r="I3" s="102">
        <v>12</v>
      </c>
      <c r="J3" s="102">
        <v>8</v>
      </c>
      <c r="K3" s="102">
        <v>10</v>
      </c>
      <c r="L3" s="102">
        <v>8</v>
      </c>
      <c r="M3" s="102">
        <v>10</v>
      </c>
      <c r="N3" s="102">
        <v>10</v>
      </c>
      <c r="O3" s="102">
        <v>10</v>
      </c>
      <c r="P3" s="102">
        <v>12</v>
      </c>
      <c r="Q3" s="102">
        <v>12</v>
      </c>
      <c r="R3" s="102">
        <v>12</v>
      </c>
      <c r="S3" s="104">
        <v>108</v>
      </c>
      <c r="T3" s="102">
        <v>12</v>
      </c>
      <c r="U3" s="102">
        <v>12</v>
      </c>
      <c r="V3" s="102">
        <v>12</v>
      </c>
      <c r="W3" s="102">
        <v>12</v>
      </c>
      <c r="X3" s="102">
        <v>12</v>
      </c>
      <c r="Y3" s="102">
        <v>10</v>
      </c>
      <c r="Z3" s="102">
        <v>10</v>
      </c>
      <c r="AA3" s="102">
        <v>10</v>
      </c>
      <c r="AB3" s="102">
        <v>10</v>
      </c>
      <c r="AC3" s="102">
        <v>8</v>
      </c>
    </row>
    <row r="4" spans="1:29" ht="15.75">
      <c r="A4" s="102">
        <v>3</v>
      </c>
      <c r="B4" s="102" t="s">
        <v>283</v>
      </c>
      <c r="C4" s="103">
        <v>2002</v>
      </c>
      <c r="D4" s="103" t="s">
        <v>121</v>
      </c>
      <c r="E4" s="103" t="s">
        <v>8</v>
      </c>
      <c r="F4" s="103" t="s">
        <v>15</v>
      </c>
      <c r="G4" s="102">
        <v>10</v>
      </c>
      <c r="H4" s="102">
        <v>12</v>
      </c>
      <c r="I4" s="102">
        <v>10</v>
      </c>
      <c r="J4" s="102">
        <v>12</v>
      </c>
      <c r="K4" s="102">
        <v>12</v>
      </c>
      <c r="L4" s="102">
        <v>10</v>
      </c>
      <c r="M4" s="102">
        <v>12</v>
      </c>
      <c r="N4" s="102">
        <v>8</v>
      </c>
      <c r="O4" s="102">
        <v>8</v>
      </c>
      <c r="P4" s="102">
        <v>10</v>
      </c>
      <c r="Q4" s="102">
        <v>10</v>
      </c>
      <c r="R4" s="102">
        <v>8</v>
      </c>
      <c r="S4" s="104">
        <v>106</v>
      </c>
      <c r="T4" s="102">
        <v>12</v>
      </c>
      <c r="U4" s="102">
        <v>12</v>
      </c>
      <c r="V4" s="102">
        <v>12</v>
      </c>
      <c r="W4" s="102">
        <v>12</v>
      </c>
      <c r="X4" s="102">
        <v>10</v>
      </c>
      <c r="Y4" s="102">
        <v>10</v>
      </c>
      <c r="Z4" s="102">
        <v>10</v>
      </c>
      <c r="AA4" s="102">
        <v>10</v>
      </c>
      <c r="AB4" s="102">
        <v>10</v>
      </c>
      <c r="AC4" s="102">
        <v>8</v>
      </c>
    </row>
    <row r="5" spans="1:29" ht="15.75">
      <c r="A5" s="102">
        <v>4</v>
      </c>
      <c r="B5" s="102" t="s">
        <v>284</v>
      </c>
      <c r="C5" s="103">
        <v>2002</v>
      </c>
      <c r="D5" s="103" t="s">
        <v>56</v>
      </c>
      <c r="E5" s="103" t="s">
        <v>8</v>
      </c>
      <c r="F5" s="103" t="s">
        <v>15</v>
      </c>
      <c r="G5" s="102">
        <v>8</v>
      </c>
      <c r="H5" s="102">
        <v>8</v>
      </c>
      <c r="I5" s="102">
        <v>6</v>
      </c>
      <c r="J5" s="102">
        <v>10</v>
      </c>
      <c r="K5" s="102">
        <v>8</v>
      </c>
      <c r="L5" s="102">
        <v>12</v>
      </c>
      <c r="M5" s="102">
        <v>8</v>
      </c>
      <c r="N5" s="102">
        <v>12</v>
      </c>
      <c r="O5" s="102">
        <v>12</v>
      </c>
      <c r="P5" s="102">
        <v>8</v>
      </c>
      <c r="Q5" s="102">
        <v>8</v>
      </c>
      <c r="R5" s="102">
        <v>10</v>
      </c>
      <c r="S5" s="104">
        <v>96</v>
      </c>
      <c r="T5" s="102">
        <v>12</v>
      </c>
      <c r="U5" s="102">
        <v>12</v>
      </c>
      <c r="V5" s="102">
        <v>12</v>
      </c>
      <c r="W5" s="102">
        <v>10</v>
      </c>
      <c r="X5" s="102">
        <v>10</v>
      </c>
      <c r="Y5" s="102">
        <v>8</v>
      </c>
      <c r="Z5" s="102">
        <v>8</v>
      </c>
      <c r="AA5" s="102">
        <v>8</v>
      </c>
      <c r="AB5" s="102">
        <v>8</v>
      </c>
      <c r="AC5" s="102">
        <v>8</v>
      </c>
    </row>
    <row r="6" spans="1:29" ht="15.75">
      <c r="A6" s="102">
        <v>5</v>
      </c>
      <c r="B6" s="102" t="s">
        <v>286</v>
      </c>
      <c r="C6" s="103">
        <v>2002</v>
      </c>
      <c r="D6" s="103" t="s">
        <v>51</v>
      </c>
      <c r="E6" s="103" t="s">
        <v>8</v>
      </c>
      <c r="F6" s="103" t="s">
        <v>15</v>
      </c>
      <c r="G6" s="102">
        <v>5</v>
      </c>
      <c r="H6" s="102">
        <v>5</v>
      </c>
      <c r="I6" s="102">
        <v>5</v>
      </c>
      <c r="J6" s="102">
        <v>5</v>
      </c>
      <c r="K6" s="102">
        <v>6</v>
      </c>
      <c r="L6" s="102">
        <v>6</v>
      </c>
      <c r="M6" s="102">
        <v>6</v>
      </c>
      <c r="N6" s="102">
        <v>6</v>
      </c>
      <c r="O6" s="102">
        <v>6</v>
      </c>
      <c r="P6" s="102">
        <v>6</v>
      </c>
      <c r="Q6" s="102">
        <v>6</v>
      </c>
      <c r="R6" s="102">
        <v>6</v>
      </c>
      <c r="S6" s="104">
        <v>58</v>
      </c>
      <c r="T6" s="102">
        <v>6</v>
      </c>
      <c r="U6" s="102">
        <v>6</v>
      </c>
      <c r="V6" s="102">
        <v>6</v>
      </c>
      <c r="W6" s="102">
        <v>6</v>
      </c>
      <c r="X6" s="102">
        <v>6</v>
      </c>
      <c r="Y6" s="102">
        <v>6</v>
      </c>
      <c r="Z6" s="102">
        <v>6</v>
      </c>
      <c r="AA6" s="102">
        <v>6</v>
      </c>
      <c r="AB6" s="102">
        <v>5</v>
      </c>
      <c r="AC6" s="102">
        <v>5</v>
      </c>
    </row>
    <row r="7" spans="1:29" ht="15.75">
      <c r="A7" s="102">
        <v>6</v>
      </c>
      <c r="B7" s="102" t="s">
        <v>285</v>
      </c>
      <c r="C7" s="103">
        <v>2002</v>
      </c>
      <c r="D7" s="103" t="s">
        <v>186</v>
      </c>
      <c r="E7" s="103" t="s">
        <v>8</v>
      </c>
      <c r="F7" s="103" t="s">
        <v>15</v>
      </c>
      <c r="G7" s="102">
        <v>6</v>
      </c>
      <c r="H7" s="102">
        <v>10</v>
      </c>
      <c r="I7" s="102">
        <v>8</v>
      </c>
      <c r="J7" s="102">
        <v>6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30</v>
      </c>
      <c r="T7" s="102">
        <v>10</v>
      </c>
      <c r="U7" s="102">
        <v>8</v>
      </c>
      <c r="V7" s="102">
        <v>6</v>
      </c>
      <c r="W7" s="102">
        <v>6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3:19" ht="15.75">
      <c r="C8" s="97"/>
      <c r="D8" s="97"/>
      <c r="E8" s="97"/>
      <c r="F8" s="97"/>
      <c r="S8" s="2"/>
    </row>
    <row r="9" spans="3:19" ht="15.75">
      <c r="C9" s="97"/>
      <c r="D9" s="97"/>
      <c r="E9" s="97"/>
      <c r="F9" s="97"/>
      <c r="S9" s="2"/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5.335937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301</v>
      </c>
      <c r="H1" s="107" t="s">
        <v>305</v>
      </c>
      <c r="I1" s="107" t="s">
        <v>313</v>
      </c>
      <c r="J1" s="107" t="s">
        <v>309</v>
      </c>
      <c r="K1" s="107" t="s">
        <v>353</v>
      </c>
      <c r="L1" s="107" t="s">
        <v>345</v>
      </c>
      <c r="M1" s="107" t="s">
        <v>341</v>
      </c>
      <c r="N1" s="107" t="s">
        <v>349</v>
      </c>
      <c r="O1" s="107" t="s">
        <v>368</v>
      </c>
      <c r="P1" s="107" t="s">
        <v>376</v>
      </c>
      <c r="Q1" s="107" t="s">
        <v>364</v>
      </c>
      <c r="R1" s="107" t="s">
        <v>372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107</v>
      </c>
      <c r="C2" s="100">
        <v>1992</v>
      </c>
      <c r="D2" s="100" t="s">
        <v>56</v>
      </c>
      <c r="E2" s="100" t="s">
        <v>49</v>
      </c>
      <c r="F2" s="100" t="s">
        <v>15</v>
      </c>
      <c r="G2" s="99">
        <v>12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12</v>
      </c>
      <c r="N2" s="99">
        <v>12</v>
      </c>
      <c r="O2" s="99">
        <v>15</v>
      </c>
      <c r="P2" s="99">
        <v>15</v>
      </c>
      <c r="Q2" s="99">
        <v>12</v>
      </c>
      <c r="R2" s="99">
        <v>15</v>
      </c>
      <c r="S2" s="101">
        <v>144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12</v>
      </c>
      <c r="AC2" s="99">
        <v>12</v>
      </c>
    </row>
    <row r="3" spans="1:29" ht="15.75">
      <c r="A3" s="102">
        <v>2</v>
      </c>
      <c r="B3" s="102" t="s">
        <v>287</v>
      </c>
      <c r="C3" s="103">
        <v>2000</v>
      </c>
      <c r="D3" s="103" t="s">
        <v>58</v>
      </c>
      <c r="E3" s="103" t="s">
        <v>49</v>
      </c>
      <c r="F3" s="103" t="s">
        <v>15</v>
      </c>
      <c r="G3" s="102">
        <v>15</v>
      </c>
      <c r="H3" s="102">
        <v>12</v>
      </c>
      <c r="I3" s="102">
        <v>10</v>
      </c>
      <c r="J3" s="102">
        <v>10</v>
      </c>
      <c r="K3" s="102">
        <v>10</v>
      </c>
      <c r="L3" s="102">
        <v>12</v>
      </c>
      <c r="M3" s="102">
        <v>15</v>
      </c>
      <c r="N3" s="102">
        <v>10</v>
      </c>
      <c r="O3" s="102">
        <v>12</v>
      </c>
      <c r="P3" s="102">
        <v>12</v>
      </c>
      <c r="Q3" s="102">
        <v>15</v>
      </c>
      <c r="R3" s="102">
        <v>12</v>
      </c>
      <c r="S3" s="104">
        <v>125</v>
      </c>
      <c r="T3" s="102">
        <v>15</v>
      </c>
      <c r="U3" s="102">
        <v>15</v>
      </c>
      <c r="V3" s="102">
        <v>15</v>
      </c>
      <c r="W3" s="102">
        <v>12</v>
      </c>
      <c r="X3" s="102">
        <v>12</v>
      </c>
      <c r="Y3" s="102">
        <v>12</v>
      </c>
      <c r="Z3" s="102">
        <v>12</v>
      </c>
      <c r="AA3" s="102">
        <v>12</v>
      </c>
      <c r="AB3" s="102">
        <v>10</v>
      </c>
      <c r="AC3" s="102">
        <v>10</v>
      </c>
    </row>
    <row r="4" spans="1:29" ht="15.75">
      <c r="A4" s="102">
        <v>3</v>
      </c>
      <c r="B4" s="102" t="s">
        <v>288</v>
      </c>
      <c r="C4" s="103">
        <v>1999</v>
      </c>
      <c r="D4" s="103" t="s">
        <v>58</v>
      </c>
      <c r="E4" s="103" t="s">
        <v>49</v>
      </c>
      <c r="F4" s="103" t="s">
        <v>15</v>
      </c>
      <c r="G4" s="102">
        <v>10</v>
      </c>
      <c r="H4" s="102">
        <v>10</v>
      </c>
      <c r="I4" s="102">
        <v>12</v>
      </c>
      <c r="J4" s="102">
        <v>12</v>
      </c>
      <c r="K4" s="102">
        <v>12</v>
      </c>
      <c r="L4" s="102">
        <v>10</v>
      </c>
      <c r="M4" s="102">
        <v>10</v>
      </c>
      <c r="N4" s="102">
        <v>15</v>
      </c>
      <c r="O4" s="102">
        <v>0</v>
      </c>
      <c r="P4" s="102">
        <v>0</v>
      </c>
      <c r="Q4" s="102">
        <v>0</v>
      </c>
      <c r="R4" s="102">
        <v>0</v>
      </c>
      <c r="S4" s="104">
        <v>91</v>
      </c>
      <c r="T4" s="102">
        <v>15</v>
      </c>
      <c r="U4" s="102">
        <v>12</v>
      </c>
      <c r="V4" s="102">
        <v>12</v>
      </c>
      <c r="W4" s="102">
        <v>12</v>
      </c>
      <c r="X4" s="102">
        <v>10</v>
      </c>
      <c r="Y4" s="102">
        <v>10</v>
      </c>
      <c r="Z4" s="102">
        <v>10</v>
      </c>
      <c r="AA4" s="102">
        <v>10</v>
      </c>
      <c r="AB4" s="102">
        <v>0</v>
      </c>
      <c r="AC4" s="102">
        <v>0</v>
      </c>
    </row>
    <row r="5" spans="1:29" ht="15.75">
      <c r="A5" s="102">
        <v>4</v>
      </c>
      <c r="B5" s="102" t="s">
        <v>289</v>
      </c>
      <c r="C5" s="103">
        <v>1999</v>
      </c>
      <c r="D5" s="103" t="s">
        <v>121</v>
      </c>
      <c r="E5" s="103" t="s">
        <v>49</v>
      </c>
      <c r="F5" s="103" t="s">
        <v>15</v>
      </c>
      <c r="G5" s="102">
        <v>8</v>
      </c>
      <c r="H5" s="102">
        <v>6</v>
      </c>
      <c r="I5" s="102">
        <v>6</v>
      </c>
      <c r="J5" s="102">
        <v>6</v>
      </c>
      <c r="K5" s="102">
        <v>8</v>
      </c>
      <c r="L5" s="102">
        <v>8</v>
      </c>
      <c r="M5" s="102">
        <v>8</v>
      </c>
      <c r="N5" s="102">
        <v>8</v>
      </c>
      <c r="O5" s="102">
        <v>10</v>
      </c>
      <c r="P5" s="102">
        <v>10</v>
      </c>
      <c r="Q5" s="102">
        <v>10</v>
      </c>
      <c r="R5" s="102">
        <v>10</v>
      </c>
      <c r="S5" s="104">
        <v>86</v>
      </c>
      <c r="T5" s="102">
        <v>10</v>
      </c>
      <c r="U5" s="102">
        <v>10</v>
      </c>
      <c r="V5" s="102">
        <v>10</v>
      </c>
      <c r="W5" s="102">
        <v>10</v>
      </c>
      <c r="X5" s="102">
        <v>8</v>
      </c>
      <c r="Y5" s="102">
        <v>8</v>
      </c>
      <c r="Z5" s="102">
        <v>8</v>
      </c>
      <c r="AA5" s="102">
        <v>8</v>
      </c>
      <c r="AB5" s="102">
        <v>8</v>
      </c>
      <c r="AC5" s="102">
        <v>6</v>
      </c>
    </row>
    <row r="6" spans="1:29" ht="15.75">
      <c r="A6" s="102">
        <v>5</v>
      </c>
      <c r="B6" s="102" t="s">
        <v>290</v>
      </c>
      <c r="C6" s="103">
        <v>2000</v>
      </c>
      <c r="D6" s="103" t="s">
        <v>58</v>
      </c>
      <c r="E6" s="103" t="s">
        <v>49</v>
      </c>
      <c r="F6" s="103" t="s">
        <v>15</v>
      </c>
      <c r="G6" s="102">
        <v>6</v>
      </c>
      <c r="H6" s="102">
        <v>8</v>
      </c>
      <c r="I6" s="102">
        <v>8</v>
      </c>
      <c r="J6" s="102">
        <v>8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4">
        <v>30</v>
      </c>
      <c r="T6" s="102">
        <v>8</v>
      </c>
      <c r="U6" s="102">
        <v>8</v>
      </c>
      <c r="V6" s="102">
        <v>8</v>
      </c>
      <c r="W6" s="102">
        <v>6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</row>
    <row r="7" spans="1:29" ht="15.75">
      <c r="A7" s="102">
        <v>6</v>
      </c>
      <c r="B7" s="102" t="s">
        <v>291</v>
      </c>
      <c r="C7" s="103">
        <v>2000</v>
      </c>
      <c r="D7" s="103" t="s">
        <v>186</v>
      </c>
      <c r="E7" s="103" t="s">
        <v>49</v>
      </c>
      <c r="F7" s="103" t="s">
        <v>15</v>
      </c>
      <c r="G7" s="102">
        <v>5</v>
      </c>
      <c r="H7" s="102">
        <v>5</v>
      </c>
      <c r="I7" s="102">
        <v>5</v>
      </c>
      <c r="J7" s="102">
        <v>5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20</v>
      </c>
      <c r="T7" s="102">
        <v>5</v>
      </c>
      <c r="U7" s="102">
        <v>5</v>
      </c>
      <c r="V7" s="102">
        <v>5</v>
      </c>
      <c r="W7" s="102">
        <v>5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3:19" ht="15.75">
      <c r="C8" s="97"/>
      <c r="D8" s="97"/>
      <c r="E8" s="97"/>
      <c r="F8" s="97"/>
      <c r="S8" s="2"/>
    </row>
    <row r="9" spans="3:19" ht="15.75">
      <c r="C9" s="97"/>
      <c r="D9" s="97"/>
      <c r="E9" s="97"/>
      <c r="F9" s="97"/>
      <c r="S9" s="2"/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I80"/>
  <sheetViews>
    <sheetView showGridLines="0" zoomScalePageLayoutView="0" workbookViewId="0" topLeftCell="D1">
      <selection activeCell="A17" sqref="A17"/>
    </sheetView>
  </sheetViews>
  <sheetFormatPr defaultColWidth="11.5546875" defaultRowHeight="15"/>
  <cols>
    <col min="1" max="1" width="14.88671875" style="0" hidden="1" customWidth="1"/>
    <col min="2" max="2" width="12.21484375" style="0" hidden="1" customWidth="1"/>
    <col min="3" max="3" width="17.21484375" style="0" hidden="1" customWidth="1"/>
    <col min="12" max="12" width="12.5546875" style="0" bestFit="1" customWidth="1"/>
    <col min="13" max="22" width="5.77734375" style="0" customWidth="1"/>
  </cols>
  <sheetData>
    <row r="2" spans="1:3" ht="15.75" thickBot="1">
      <c r="A2" t="s">
        <v>6</v>
      </c>
      <c r="B2" s="1">
        <f>IF(C2=TRUE(),1,0)</f>
        <v>0</v>
      </c>
      <c r="C2" s="4" t="b">
        <v>0</v>
      </c>
    </row>
    <row r="3" spans="1:6" ht="15.75" thickBot="1">
      <c r="A3" t="s">
        <v>4</v>
      </c>
      <c r="B3" s="4">
        <v>10</v>
      </c>
      <c r="C3">
        <f>IF(C2=TRUE,1,0)</f>
        <v>0</v>
      </c>
      <c r="E3" s="78" t="s">
        <v>0</v>
      </c>
      <c r="F3" s="79"/>
    </row>
    <row r="4" spans="5:6" ht="15.75" thickBot="1">
      <c r="E4" s="20" t="s">
        <v>43</v>
      </c>
      <c r="F4" s="21" t="s">
        <v>44</v>
      </c>
    </row>
    <row r="5" spans="5:9" ht="15">
      <c r="E5" s="22">
        <v>1</v>
      </c>
      <c r="F5" s="18">
        <v>15</v>
      </c>
      <c r="H5" t="s">
        <v>9</v>
      </c>
      <c r="I5" t="s">
        <v>184</v>
      </c>
    </row>
    <row r="6" spans="1:9" ht="15">
      <c r="A6" s="1" t="s">
        <v>3</v>
      </c>
      <c r="B6" s="1" t="s">
        <v>5</v>
      </c>
      <c r="E6" s="23">
        <v>2</v>
      </c>
      <c r="F6" s="19">
        <v>12</v>
      </c>
      <c r="H6" t="s">
        <v>10</v>
      </c>
      <c r="I6" t="s">
        <v>314</v>
      </c>
    </row>
    <row r="7" spans="1:9" ht="15">
      <c r="A7" s="1"/>
      <c r="B7" s="5" t="s">
        <v>15</v>
      </c>
      <c r="E7" s="23">
        <v>3</v>
      </c>
      <c r="F7" s="19">
        <v>10</v>
      </c>
      <c r="H7" t="s">
        <v>11</v>
      </c>
      <c r="I7" t="s">
        <v>117</v>
      </c>
    </row>
    <row r="8" spans="1:9" ht="15">
      <c r="A8" s="1"/>
      <c r="B8" s="1"/>
      <c r="E8" s="23">
        <v>4</v>
      </c>
      <c r="F8" s="19">
        <v>8</v>
      </c>
      <c r="H8" t="s">
        <v>12</v>
      </c>
      <c r="I8" t="s">
        <v>118</v>
      </c>
    </row>
    <row r="9" spans="1:9" ht="15">
      <c r="A9" s="1" t="s">
        <v>3</v>
      </c>
      <c r="B9" s="1" t="s">
        <v>5</v>
      </c>
      <c r="E9" s="23">
        <v>5</v>
      </c>
      <c r="F9" s="19">
        <v>6</v>
      </c>
      <c r="H9" t="s">
        <v>47</v>
      </c>
      <c r="I9" t="s">
        <v>48</v>
      </c>
    </row>
    <row r="10" spans="1:6" ht="15.75">
      <c r="A10" s="98" t="s">
        <v>13</v>
      </c>
      <c r="B10" s="98" t="s">
        <v>15</v>
      </c>
      <c r="E10" s="23">
        <v>6</v>
      </c>
      <c r="F10" s="19">
        <v>5</v>
      </c>
    </row>
    <row r="11" spans="1:6" ht="15.75">
      <c r="A11" s="98" t="s">
        <v>14</v>
      </c>
      <c r="B11" s="98" t="s">
        <v>15</v>
      </c>
      <c r="E11" s="23">
        <v>7</v>
      </c>
      <c r="F11" s="19">
        <v>4</v>
      </c>
    </row>
    <row r="12" spans="1:6" ht="15.75">
      <c r="A12" s="98" t="s">
        <v>1</v>
      </c>
      <c r="B12" s="98" t="s">
        <v>15</v>
      </c>
      <c r="E12" s="23">
        <v>8</v>
      </c>
      <c r="F12" s="19">
        <v>3</v>
      </c>
    </row>
    <row r="13" spans="1:6" ht="15.75">
      <c r="A13" s="98" t="s">
        <v>2</v>
      </c>
      <c r="B13" s="98" t="s">
        <v>15</v>
      </c>
      <c r="E13" s="23">
        <v>9</v>
      </c>
      <c r="F13" s="19">
        <v>2</v>
      </c>
    </row>
    <row r="14" spans="1:6" ht="16.5" thickBot="1">
      <c r="A14" s="98" t="s">
        <v>7</v>
      </c>
      <c r="B14" s="98" t="s">
        <v>15</v>
      </c>
      <c r="E14" s="24">
        <v>10</v>
      </c>
      <c r="F14" s="77">
        <v>1</v>
      </c>
    </row>
    <row r="15" spans="1:2" ht="15.75">
      <c r="A15" s="98" t="s">
        <v>8</v>
      </c>
      <c r="B15" s="98" t="s">
        <v>15</v>
      </c>
    </row>
    <row r="16" spans="1:2" ht="15.75">
      <c r="A16" s="98" t="s">
        <v>49</v>
      </c>
      <c r="B16" s="98" t="s">
        <v>15</v>
      </c>
    </row>
    <row r="17" spans="1:8" ht="15">
      <c r="A17" s="6"/>
      <c r="B17" s="6"/>
      <c r="H17" s="7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4"/>
      <c r="B21" s="4"/>
    </row>
    <row r="22" spans="1:2" ht="15">
      <c r="A22" s="4"/>
      <c r="B22" s="4"/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</sheetData>
  <sheetProtection/>
  <mergeCells count="1">
    <mergeCell ref="E3:F3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127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1.5546875" defaultRowHeight="15"/>
  <cols>
    <col min="1" max="1" width="21.10546875" style="0" customWidth="1"/>
    <col min="2" max="2" width="3.99609375" style="0" bestFit="1" customWidth="1"/>
    <col min="3" max="3" width="6.21484375" style="0" customWidth="1"/>
    <col min="4" max="4" width="13.3359375" style="0" customWidth="1"/>
    <col min="5" max="5" width="2.3359375" style="0" customWidth="1"/>
    <col min="6" max="7" width="4.5546875" style="0" customWidth="1"/>
    <col min="8" max="11" width="3.99609375" style="0" bestFit="1" customWidth="1"/>
    <col min="12" max="12" width="3.99609375" style="2" bestFit="1" customWidth="1"/>
    <col min="13" max="13" width="3.99609375" style="0" bestFit="1" customWidth="1"/>
    <col min="14" max="19" width="4.5546875" style="0" customWidth="1"/>
    <col min="20" max="20" width="3.99609375" style="0" bestFit="1" customWidth="1"/>
    <col min="21" max="21" width="4.5546875" style="0" customWidth="1"/>
    <col min="22" max="22" width="7.5546875" style="2" bestFit="1" customWidth="1"/>
  </cols>
  <sheetData>
    <row r="1" spans="1:22" ht="15.75">
      <c r="A1" t="s">
        <v>137</v>
      </c>
      <c r="B1" s="25">
        <v>1998</v>
      </c>
      <c r="C1" s="25" t="s">
        <v>121</v>
      </c>
      <c r="D1" s="25">
        <v>0</v>
      </c>
      <c r="E1" s="25" t="s">
        <v>16</v>
      </c>
      <c r="H1" t="s">
        <v>116</v>
      </c>
      <c r="J1" t="s">
        <v>116</v>
      </c>
      <c r="L1" t="s">
        <v>116</v>
      </c>
      <c r="V1" s="2">
        <v>3</v>
      </c>
    </row>
    <row r="2" spans="1:22" ht="15.75">
      <c r="A2" t="s">
        <v>120</v>
      </c>
      <c r="B2" s="25">
        <v>1996</v>
      </c>
      <c r="C2" s="25" t="s">
        <v>121</v>
      </c>
      <c r="D2" s="25">
        <v>0</v>
      </c>
      <c r="E2" s="25" t="s">
        <v>16</v>
      </c>
      <c r="L2"/>
      <c r="N2" t="s">
        <v>116</v>
      </c>
      <c r="P2" t="s">
        <v>116</v>
      </c>
      <c r="T2" t="s">
        <v>116</v>
      </c>
      <c r="V2" s="2">
        <v>3</v>
      </c>
    </row>
    <row r="3" spans="1:22" ht="15.75">
      <c r="A3" t="s">
        <v>138</v>
      </c>
      <c r="B3" s="25">
        <v>1998</v>
      </c>
      <c r="C3" s="25" t="s">
        <v>121</v>
      </c>
      <c r="D3" s="25">
        <v>0</v>
      </c>
      <c r="E3" s="25" t="s">
        <v>16</v>
      </c>
      <c r="F3" t="s">
        <v>116</v>
      </c>
      <c r="L3"/>
      <c r="V3" s="2">
        <v>1</v>
      </c>
    </row>
    <row r="4" spans="1:22" ht="15.75">
      <c r="A4" t="s">
        <v>157</v>
      </c>
      <c r="B4" s="25">
        <v>1999</v>
      </c>
      <c r="C4" s="25" t="s">
        <v>121</v>
      </c>
      <c r="D4" s="25">
        <v>0</v>
      </c>
      <c r="E4" s="25" t="s">
        <v>15</v>
      </c>
      <c r="G4" t="s">
        <v>116</v>
      </c>
      <c r="K4" t="s">
        <v>116</v>
      </c>
      <c r="L4"/>
      <c r="M4" t="s">
        <v>116</v>
      </c>
      <c r="V4" s="2">
        <v>3</v>
      </c>
    </row>
    <row r="5" spans="1:22" ht="15.75">
      <c r="A5" t="s">
        <v>99</v>
      </c>
      <c r="B5" s="25">
        <v>1996</v>
      </c>
      <c r="C5" s="25" t="s">
        <v>56</v>
      </c>
      <c r="D5" s="25">
        <v>0</v>
      </c>
      <c r="E5" s="25" t="s">
        <v>15</v>
      </c>
      <c r="L5"/>
      <c r="Q5" t="s">
        <v>116</v>
      </c>
      <c r="S5" t="s">
        <v>116</v>
      </c>
      <c r="V5" s="2">
        <v>2</v>
      </c>
    </row>
    <row r="6" spans="1:22" ht="15.75">
      <c r="A6" t="s">
        <v>99</v>
      </c>
      <c r="B6" s="25">
        <v>1996</v>
      </c>
      <c r="C6" s="25" t="s">
        <v>56</v>
      </c>
      <c r="D6" s="25">
        <v>0</v>
      </c>
      <c r="E6" s="25" t="s">
        <v>15</v>
      </c>
      <c r="L6"/>
      <c r="U6" t="s">
        <v>116</v>
      </c>
      <c r="V6" s="2">
        <v>1</v>
      </c>
    </row>
    <row r="7" spans="1:22" ht="15.75">
      <c r="A7" t="s">
        <v>158</v>
      </c>
      <c r="B7" s="25">
        <v>1998</v>
      </c>
      <c r="C7" s="25" t="s">
        <v>51</v>
      </c>
      <c r="D7" s="25">
        <v>0</v>
      </c>
      <c r="E7" s="25" t="s">
        <v>15</v>
      </c>
      <c r="I7" t="s">
        <v>116</v>
      </c>
      <c r="L7"/>
      <c r="V7" s="2">
        <v>1</v>
      </c>
    </row>
    <row r="8" spans="1:22" ht="15.75">
      <c r="A8" t="s">
        <v>169</v>
      </c>
      <c r="B8" s="25">
        <v>1996</v>
      </c>
      <c r="C8" s="25" t="s">
        <v>121</v>
      </c>
      <c r="D8" s="25">
        <v>0</v>
      </c>
      <c r="E8" s="25" t="s">
        <v>15</v>
      </c>
      <c r="L8"/>
      <c r="O8" t="s">
        <v>116</v>
      </c>
      <c r="V8" s="2">
        <v>1</v>
      </c>
    </row>
    <row r="9" spans="1:22" ht="15.75">
      <c r="A9" t="s">
        <v>83</v>
      </c>
      <c r="B9" s="25">
        <v>1998</v>
      </c>
      <c r="C9" s="25" t="s">
        <v>56</v>
      </c>
      <c r="D9" s="25" t="s">
        <v>13</v>
      </c>
      <c r="E9" s="25" t="s">
        <v>16</v>
      </c>
      <c r="F9" t="s">
        <v>116</v>
      </c>
      <c r="H9" t="s">
        <v>116</v>
      </c>
      <c r="J9" t="s">
        <v>116</v>
      </c>
      <c r="L9" t="s">
        <v>116</v>
      </c>
      <c r="V9" s="2">
        <v>4</v>
      </c>
    </row>
    <row r="10" spans="1:22" ht="15.75">
      <c r="A10" t="s">
        <v>139</v>
      </c>
      <c r="B10" s="25">
        <v>1998</v>
      </c>
      <c r="C10" s="25" t="s">
        <v>56</v>
      </c>
      <c r="D10" s="25" t="s">
        <v>13</v>
      </c>
      <c r="E10" s="25" t="s">
        <v>16</v>
      </c>
      <c r="F10" t="s">
        <v>116</v>
      </c>
      <c r="H10" t="s">
        <v>116</v>
      </c>
      <c r="J10" t="s">
        <v>116</v>
      </c>
      <c r="L10" t="s">
        <v>116</v>
      </c>
      <c r="V10" s="2">
        <v>4</v>
      </c>
    </row>
    <row r="11" spans="1:22" ht="15.75">
      <c r="A11" t="s">
        <v>141</v>
      </c>
      <c r="B11" s="25">
        <v>1998</v>
      </c>
      <c r="C11" s="25" t="s">
        <v>121</v>
      </c>
      <c r="D11" s="25" t="s">
        <v>13</v>
      </c>
      <c r="E11" s="25" t="s">
        <v>16</v>
      </c>
      <c r="F11" t="s">
        <v>116</v>
      </c>
      <c r="H11" t="s">
        <v>116</v>
      </c>
      <c r="J11" t="s">
        <v>116</v>
      </c>
      <c r="L11" t="s">
        <v>116</v>
      </c>
      <c r="V11" s="2">
        <v>4</v>
      </c>
    </row>
    <row r="12" spans="1:22" ht="15.75">
      <c r="A12" t="s">
        <v>138</v>
      </c>
      <c r="B12" s="25">
        <v>1998</v>
      </c>
      <c r="C12" s="25" t="s">
        <v>121</v>
      </c>
      <c r="D12" s="25" t="s">
        <v>13</v>
      </c>
      <c r="E12" s="25" t="s">
        <v>16</v>
      </c>
      <c r="H12" t="s">
        <v>116</v>
      </c>
      <c r="J12" t="s">
        <v>116</v>
      </c>
      <c r="L12" t="s">
        <v>116</v>
      </c>
      <c r="V12" s="2">
        <v>3</v>
      </c>
    </row>
    <row r="13" spans="1:22" ht="15.75">
      <c r="A13" t="s">
        <v>142</v>
      </c>
      <c r="B13" s="25">
        <v>1998</v>
      </c>
      <c r="C13" s="25" t="s">
        <v>51</v>
      </c>
      <c r="D13" s="25" t="s">
        <v>13</v>
      </c>
      <c r="E13" s="25" t="s">
        <v>16</v>
      </c>
      <c r="F13" t="s">
        <v>115</v>
      </c>
      <c r="H13" t="s">
        <v>116</v>
      </c>
      <c r="J13" t="s">
        <v>116</v>
      </c>
      <c r="L13"/>
      <c r="V13" s="2">
        <v>3</v>
      </c>
    </row>
    <row r="14" spans="1:22" ht="15.75">
      <c r="A14" t="s">
        <v>143</v>
      </c>
      <c r="B14" s="25">
        <v>1999</v>
      </c>
      <c r="C14" s="25" t="s">
        <v>51</v>
      </c>
      <c r="D14" s="25" t="s">
        <v>13</v>
      </c>
      <c r="E14" s="25" t="s">
        <v>16</v>
      </c>
      <c r="F14" t="s">
        <v>115</v>
      </c>
      <c r="H14" t="s">
        <v>116</v>
      </c>
      <c r="J14" t="s">
        <v>116</v>
      </c>
      <c r="L14"/>
      <c r="V14" s="2">
        <v>3</v>
      </c>
    </row>
    <row r="15" spans="1:22" ht="15.75">
      <c r="A15" t="s">
        <v>89</v>
      </c>
      <c r="B15" s="25">
        <v>1999</v>
      </c>
      <c r="C15" s="25" t="s">
        <v>56</v>
      </c>
      <c r="D15" s="25" t="s">
        <v>13</v>
      </c>
      <c r="E15" s="25" t="s">
        <v>16</v>
      </c>
      <c r="F15" t="s">
        <v>116</v>
      </c>
      <c r="H15" t="s">
        <v>116</v>
      </c>
      <c r="J15" t="s">
        <v>116</v>
      </c>
      <c r="L15"/>
      <c r="V15" s="2">
        <v>3</v>
      </c>
    </row>
    <row r="16" spans="1:22" ht="15.75">
      <c r="A16" t="s">
        <v>140</v>
      </c>
      <c r="B16" s="25">
        <v>1998</v>
      </c>
      <c r="C16" s="25" t="s">
        <v>121</v>
      </c>
      <c r="D16" s="25" t="s">
        <v>13</v>
      </c>
      <c r="E16" s="25" t="s">
        <v>16</v>
      </c>
      <c r="F16" t="s">
        <v>116</v>
      </c>
      <c r="J16" t="s">
        <v>116</v>
      </c>
      <c r="L16"/>
      <c r="V16" s="2">
        <v>2</v>
      </c>
    </row>
    <row r="17" spans="1:22" ht="15.75">
      <c r="A17" t="s">
        <v>137</v>
      </c>
      <c r="B17" s="25">
        <v>1998</v>
      </c>
      <c r="C17" s="25" t="s">
        <v>121</v>
      </c>
      <c r="D17" s="25" t="s">
        <v>13</v>
      </c>
      <c r="E17" s="25" t="s">
        <v>16</v>
      </c>
      <c r="F17" t="s">
        <v>116</v>
      </c>
      <c r="L17"/>
      <c r="V17" s="2">
        <v>1</v>
      </c>
    </row>
    <row r="18" spans="1:22" ht="15.75">
      <c r="A18" t="s">
        <v>159</v>
      </c>
      <c r="B18" s="25">
        <v>1999</v>
      </c>
      <c r="C18" s="25" t="s">
        <v>51</v>
      </c>
      <c r="D18" s="25" t="s">
        <v>13</v>
      </c>
      <c r="E18" s="25" t="s">
        <v>15</v>
      </c>
      <c r="G18" t="s">
        <v>114</v>
      </c>
      <c r="I18" t="s">
        <v>116</v>
      </c>
      <c r="K18" t="s">
        <v>116</v>
      </c>
      <c r="L18"/>
      <c r="V18" s="2">
        <v>3</v>
      </c>
    </row>
    <row r="19" spans="1:22" ht="15.75">
      <c r="A19" t="s">
        <v>160</v>
      </c>
      <c r="B19" s="25">
        <v>1999</v>
      </c>
      <c r="C19" s="25" t="s">
        <v>56</v>
      </c>
      <c r="D19" s="25" t="s">
        <v>13</v>
      </c>
      <c r="E19" s="25" t="s">
        <v>15</v>
      </c>
      <c r="G19" t="s">
        <v>116</v>
      </c>
      <c r="K19" t="s">
        <v>116</v>
      </c>
      <c r="L19"/>
      <c r="V19" s="2">
        <v>2</v>
      </c>
    </row>
    <row r="20" spans="1:22" ht="15.75">
      <c r="A20" t="s">
        <v>158</v>
      </c>
      <c r="B20" s="25">
        <v>1998</v>
      </c>
      <c r="C20" s="25" t="s">
        <v>51</v>
      </c>
      <c r="D20" s="25" t="s">
        <v>13</v>
      </c>
      <c r="E20" s="25" t="s">
        <v>15</v>
      </c>
      <c r="G20" t="s">
        <v>116</v>
      </c>
      <c r="K20" t="s">
        <v>116</v>
      </c>
      <c r="L20"/>
      <c r="V20" s="2">
        <v>2</v>
      </c>
    </row>
    <row r="21" spans="1:22" ht="15.75">
      <c r="A21" t="s">
        <v>161</v>
      </c>
      <c r="B21" s="25">
        <v>1999</v>
      </c>
      <c r="C21" s="25" t="s">
        <v>56</v>
      </c>
      <c r="D21" s="25" t="s">
        <v>13</v>
      </c>
      <c r="E21" s="25" t="s">
        <v>15</v>
      </c>
      <c r="G21" t="s">
        <v>116</v>
      </c>
      <c r="I21" t="s">
        <v>116</v>
      </c>
      <c r="L21"/>
      <c r="V21" s="2">
        <v>2</v>
      </c>
    </row>
    <row r="22" spans="1:22" ht="15.75">
      <c r="A22" t="s">
        <v>157</v>
      </c>
      <c r="B22" s="25">
        <v>1999</v>
      </c>
      <c r="C22" s="25" t="s">
        <v>121</v>
      </c>
      <c r="D22" s="25" t="s">
        <v>13</v>
      </c>
      <c r="E22" s="25" t="s">
        <v>15</v>
      </c>
      <c r="I22" t="s">
        <v>116</v>
      </c>
      <c r="L22"/>
      <c r="V22" s="2">
        <v>1</v>
      </c>
    </row>
    <row r="23" spans="1:22" ht="15.75">
      <c r="A23" t="s">
        <v>84</v>
      </c>
      <c r="B23" s="25">
        <v>1997</v>
      </c>
      <c r="C23" s="25" t="s">
        <v>56</v>
      </c>
      <c r="D23" s="25" t="s">
        <v>14</v>
      </c>
      <c r="E23" s="25" t="s">
        <v>16</v>
      </c>
      <c r="F23" t="s">
        <v>116</v>
      </c>
      <c r="H23" t="s">
        <v>116</v>
      </c>
      <c r="J23" t="s">
        <v>116</v>
      </c>
      <c r="L23" t="s">
        <v>116</v>
      </c>
      <c r="V23" s="2">
        <v>4</v>
      </c>
    </row>
    <row r="24" spans="1:22" ht="15.75">
      <c r="A24" t="s">
        <v>154</v>
      </c>
      <c r="B24" s="25">
        <v>1997</v>
      </c>
      <c r="C24" s="25" t="s">
        <v>121</v>
      </c>
      <c r="D24" s="25" t="s">
        <v>14</v>
      </c>
      <c r="E24" s="25" t="s">
        <v>16</v>
      </c>
      <c r="F24" t="s">
        <v>116</v>
      </c>
      <c r="H24" t="s">
        <v>116</v>
      </c>
      <c r="J24" t="s">
        <v>116</v>
      </c>
      <c r="L24" t="s">
        <v>116</v>
      </c>
      <c r="V24" s="2">
        <v>4</v>
      </c>
    </row>
    <row r="25" spans="1:22" ht="15.75">
      <c r="A25" t="s">
        <v>79</v>
      </c>
      <c r="B25" s="25">
        <v>1997</v>
      </c>
      <c r="C25" s="25" t="s">
        <v>58</v>
      </c>
      <c r="D25" s="25" t="s">
        <v>14</v>
      </c>
      <c r="E25" s="25" t="s">
        <v>16</v>
      </c>
      <c r="F25" t="s">
        <v>116</v>
      </c>
      <c r="H25" t="s">
        <v>116</v>
      </c>
      <c r="J25" t="s">
        <v>116</v>
      </c>
      <c r="L25" t="s">
        <v>116</v>
      </c>
      <c r="V25" s="2">
        <v>4</v>
      </c>
    </row>
    <row r="26" spans="1:22" ht="15.75">
      <c r="A26" t="s">
        <v>81</v>
      </c>
      <c r="B26" s="25">
        <v>1997</v>
      </c>
      <c r="C26" s="25" t="s">
        <v>56</v>
      </c>
      <c r="D26" s="25" t="s">
        <v>14</v>
      </c>
      <c r="E26" s="25" t="s">
        <v>16</v>
      </c>
      <c r="F26" t="s">
        <v>116</v>
      </c>
      <c r="H26" t="s">
        <v>116</v>
      </c>
      <c r="J26" t="s">
        <v>116</v>
      </c>
      <c r="L26" t="s">
        <v>116</v>
      </c>
      <c r="V26" s="2">
        <v>4</v>
      </c>
    </row>
    <row r="27" spans="1:22" ht="15.75">
      <c r="A27" t="s">
        <v>151</v>
      </c>
      <c r="B27" s="25">
        <v>1997</v>
      </c>
      <c r="C27" s="25" t="s">
        <v>56</v>
      </c>
      <c r="D27" s="25" t="s">
        <v>14</v>
      </c>
      <c r="E27" s="25" t="s">
        <v>16</v>
      </c>
      <c r="F27" t="s">
        <v>116</v>
      </c>
      <c r="H27" t="s">
        <v>116</v>
      </c>
      <c r="J27" t="s">
        <v>116</v>
      </c>
      <c r="L27" t="s">
        <v>116</v>
      </c>
      <c r="V27" s="2">
        <v>4</v>
      </c>
    </row>
    <row r="28" spans="1:22" ht="15.75">
      <c r="A28" t="s">
        <v>149</v>
      </c>
      <c r="B28" s="25">
        <v>1997</v>
      </c>
      <c r="C28" s="25" t="s">
        <v>56</v>
      </c>
      <c r="D28" s="25" t="s">
        <v>14</v>
      </c>
      <c r="E28" s="25" t="s">
        <v>16</v>
      </c>
      <c r="F28" t="s">
        <v>116</v>
      </c>
      <c r="H28" t="s">
        <v>116</v>
      </c>
      <c r="J28" t="s">
        <v>116</v>
      </c>
      <c r="L28" t="s">
        <v>116</v>
      </c>
      <c r="V28" s="2">
        <v>4</v>
      </c>
    </row>
    <row r="29" spans="1:22" ht="15.75">
      <c r="A29" t="s">
        <v>144</v>
      </c>
      <c r="B29" s="25">
        <v>1997</v>
      </c>
      <c r="C29" s="25" t="s">
        <v>121</v>
      </c>
      <c r="D29" s="25" t="s">
        <v>14</v>
      </c>
      <c r="E29" s="25" t="s">
        <v>16</v>
      </c>
      <c r="F29" t="s">
        <v>116</v>
      </c>
      <c r="H29" t="s">
        <v>116</v>
      </c>
      <c r="J29" t="s">
        <v>116</v>
      </c>
      <c r="L29" t="s">
        <v>116</v>
      </c>
      <c r="V29" s="2">
        <v>4</v>
      </c>
    </row>
    <row r="30" spans="1:22" ht="15.75">
      <c r="A30" t="s">
        <v>153</v>
      </c>
      <c r="B30" s="25">
        <v>1997</v>
      </c>
      <c r="C30" s="25" t="s">
        <v>121</v>
      </c>
      <c r="D30" s="25" t="s">
        <v>14</v>
      </c>
      <c r="E30" s="25" t="s">
        <v>16</v>
      </c>
      <c r="F30" t="s">
        <v>116</v>
      </c>
      <c r="H30" t="s">
        <v>116</v>
      </c>
      <c r="J30" t="s">
        <v>116</v>
      </c>
      <c r="L30" t="s">
        <v>116</v>
      </c>
      <c r="V30" s="2">
        <v>4</v>
      </c>
    </row>
    <row r="31" spans="1:22" ht="15.75">
      <c r="A31" t="s">
        <v>86</v>
      </c>
      <c r="B31" s="25">
        <v>1997</v>
      </c>
      <c r="C31" s="25" t="s">
        <v>62</v>
      </c>
      <c r="D31" s="25" t="s">
        <v>14</v>
      </c>
      <c r="E31" s="25" t="s">
        <v>16</v>
      </c>
      <c r="F31" t="s">
        <v>116</v>
      </c>
      <c r="H31" t="s">
        <v>116</v>
      </c>
      <c r="J31" t="s">
        <v>116</v>
      </c>
      <c r="L31" t="s">
        <v>116</v>
      </c>
      <c r="V31" s="2">
        <v>4</v>
      </c>
    </row>
    <row r="32" spans="1:22" ht="15.75">
      <c r="A32" t="s">
        <v>87</v>
      </c>
      <c r="B32" s="25">
        <v>1997</v>
      </c>
      <c r="C32" s="25" t="s">
        <v>62</v>
      </c>
      <c r="D32" s="25" t="s">
        <v>14</v>
      </c>
      <c r="E32" s="25" t="s">
        <v>16</v>
      </c>
      <c r="F32" t="s">
        <v>115</v>
      </c>
      <c r="H32" t="s">
        <v>116</v>
      </c>
      <c r="J32" t="s">
        <v>116</v>
      </c>
      <c r="L32" t="s">
        <v>116</v>
      </c>
      <c r="V32" s="2">
        <v>4</v>
      </c>
    </row>
    <row r="33" spans="1:22" ht="15.75">
      <c r="A33" t="s">
        <v>80</v>
      </c>
      <c r="B33" s="25">
        <v>1997</v>
      </c>
      <c r="C33" s="25" t="s">
        <v>64</v>
      </c>
      <c r="D33" s="25" t="s">
        <v>14</v>
      </c>
      <c r="E33" s="25" t="s">
        <v>16</v>
      </c>
      <c r="F33" t="s">
        <v>116</v>
      </c>
      <c r="H33" t="s">
        <v>116</v>
      </c>
      <c r="J33" t="s">
        <v>116</v>
      </c>
      <c r="L33" t="s">
        <v>116</v>
      </c>
      <c r="V33" s="2">
        <v>4</v>
      </c>
    </row>
    <row r="34" spans="1:22" ht="15.75">
      <c r="A34" t="s">
        <v>146</v>
      </c>
      <c r="B34" s="25">
        <v>1997</v>
      </c>
      <c r="C34" s="25" t="s">
        <v>121</v>
      </c>
      <c r="D34" s="25" t="s">
        <v>14</v>
      </c>
      <c r="E34" s="25" t="s">
        <v>16</v>
      </c>
      <c r="F34" t="s">
        <v>116</v>
      </c>
      <c r="H34" t="s">
        <v>116</v>
      </c>
      <c r="J34" t="s">
        <v>116</v>
      </c>
      <c r="L34" t="s">
        <v>116</v>
      </c>
      <c r="V34" s="2">
        <v>4</v>
      </c>
    </row>
    <row r="35" spans="1:22" ht="15.75">
      <c r="A35" t="s">
        <v>85</v>
      </c>
      <c r="B35" s="25">
        <v>1997</v>
      </c>
      <c r="C35" s="25" t="s">
        <v>56</v>
      </c>
      <c r="D35" s="25" t="s">
        <v>14</v>
      </c>
      <c r="E35" s="25" t="s">
        <v>16</v>
      </c>
      <c r="F35" t="s">
        <v>116</v>
      </c>
      <c r="H35" t="s">
        <v>116</v>
      </c>
      <c r="J35" t="s">
        <v>116</v>
      </c>
      <c r="L35" t="s">
        <v>116</v>
      </c>
      <c r="V35" s="2">
        <v>4</v>
      </c>
    </row>
    <row r="36" spans="1:22" ht="15.75">
      <c r="A36" t="s">
        <v>147</v>
      </c>
      <c r="B36" s="25">
        <v>1997</v>
      </c>
      <c r="C36" s="25" t="s">
        <v>121</v>
      </c>
      <c r="D36" s="25" t="s">
        <v>14</v>
      </c>
      <c r="E36" s="25" t="s">
        <v>16</v>
      </c>
      <c r="F36" t="s">
        <v>116</v>
      </c>
      <c r="H36" t="s">
        <v>116</v>
      </c>
      <c r="J36" t="s">
        <v>116</v>
      </c>
      <c r="L36" t="s">
        <v>116</v>
      </c>
      <c r="V36" s="2">
        <v>4</v>
      </c>
    </row>
    <row r="37" spans="1:22" ht="15.75">
      <c r="A37" t="s">
        <v>148</v>
      </c>
      <c r="B37" s="25">
        <v>1997</v>
      </c>
      <c r="C37" s="25" t="s">
        <v>121</v>
      </c>
      <c r="D37" s="25" t="s">
        <v>14</v>
      </c>
      <c r="E37" s="25" t="s">
        <v>16</v>
      </c>
      <c r="F37" t="s">
        <v>116</v>
      </c>
      <c r="H37" t="s">
        <v>116</v>
      </c>
      <c r="J37" t="s">
        <v>116</v>
      </c>
      <c r="L37" t="s">
        <v>116</v>
      </c>
      <c r="V37" s="2">
        <v>4</v>
      </c>
    </row>
    <row r="38" spans="1:22" ht="15.75">
      <c r="A38" t="s">
        <v>145</v>
      </c>
      <c r="B38" s="25">
        <v>1997</v>
      </c>
      <c r="C38" s="25" t="s">
        <v>121</v>
      </c>
      <c r="D38" s="25" t="s">
        <v>14</v>
      </c>
      <c r="E38" s="25" t="s">
        <v>16</v>
      </c>
      <c r="F38" t="s">
        <v>116</v>
      </c>
      <c r="H38" t="s">
        <v>116</v>
      </c>
      <c r="J38" t="s">
        <v>116</v>
      </c>
      <c r="L38" t="s">
        <v>116</v>
      </c>
      <c r="V38" s="2">
        <v>4</v>
      </c>
    </row>
    <row r="39" spans="1:22" ht="15.75">
      <c r="A39" t="s">
        <v>82</v>
      </c>
      <c r="B39" s="25">
        <v>1997</v>
      </c>
      <c r="C39" s="25" t="s">
        <v>58</v>
      </c>
      <c r="D39" s="25" t="s">
        <v>14</v>
      </c>
      <c r="E39" s="25" t="s">
        <v>16</v>
      </c>
      <c r="F39" t="s">
        <v>116</v>
      </c>
      <c r="H39" t="s">
        <v>116</v>
      </c>
      <c r="J39" t="s">
        <v>116</v>
      </c>
      <c r="L39" t="s">
        <v>116</v>
      </c>
      <c r="V39" s="2">
        <v>4</v>
      </c>
    </row>
    <row r="40" spans="1:22" ht="15.75">
      <c r="A40" t="s">
        <v>155</v>
      </c>
      <c r="B40" s="25">
        <v>1997</v>
      </c>
      <c r="C40" s="25" t="s">
        <v>54</v>
      </c>
      <c r="D40" s="25" t="s">
        <v>14</v>
      </c>
      <c r="E40" s="25" t="s">
        <v>16</v>
      </c>
      <c r="F40" t="s">
        <v>116</v>
      </c>
      <c r="H40" t="s">
        <v>116</v>
      </c>
      <c r="J40" t="s">
        <v>116</v>
      </c>
      <c r="L40"/>
      <c r="V40" s="2">
        <v>3</v>
      </c>
    </row>
    <row r="41" spans="1:22" ht="15.75">
      <c r="A41" t="s">
        <v>88</v>
      </c>
      <c r="B41" s="25">
        <v>1997</v>
      </c>
      <c r="C41" s="25" t="s">
        <v>51</v>
      </c>
      <c r="D41" s="25" t="s">
        <v>14</v>
      </c>
      <c r="E41" s="25" t="s">
        <v>16</v>
      </c>
      <c r="F41" t="s">
        <v>116</v>
      </c>
      <c r="H41" t="s">
        <v>116</v>
      </c>
      <c r="J41" t="s">
        <v>116</v>
      </c>
      <c r="L41"/>
      <c r="V41" s="2">
        <v>3</v>
      </c>
    </row>
    <row r="42" spans="1:22" ht="15.75">
      <c r="A42" t="s">
        <v>156</v>
      </c>
      <c r="B42" s="25">
        <v>1997</v>
      </c>
      <c r="C42" s="25" t="s">
        <v>51</v>
      </c>
      <c r="D42" s="25" t="s">
        <v>14</v>
      </c>
      <c r="E42" s="25" t="s">
        <v>16</v>
      </c>
      <c r="F42" t="s">
        <v>115</v>
      </c>
      <c r="H42" t="s">
        <v>116</v>
      </c>
      <c r="J42" t="s">
        <v>116</v>
      </c>
      <c r="L42"/>
      <c r="V42" s="2">
        <v>3</v>
      </c>
    </row>
    <row r="43" spans="1:22" ht="15.75">
      <c r="A43" t="s">
        <v>152</v>
      </c>
      <c r="B43" s="25">
        <v>1997</v>
      </c>
      <c r="C43" s="25" t="s">
        <v>121</v>
      </c>
      <c r="D43" s="25" t="s">
        <v>14</v>
      </c>
      <c r="E43" s="25" t="s">
        <v>16</v>
      </c>
      <c r="F43" t="s">
        <v>116</v>
      </c>
      <c r="H43" t="s">
        <v>116</v>
      </c>
      <c r="J43" t="s">
        <v>116</v>
      </c>
      <c r="L43"/>
      <c r="V43" s="2">
        <v>3</v>
      </c>
    </row>
    <row r="44" spans="1:22" ht="15.75">
      <c r="A44" t="s">
        <v>150</v>
      </c>
      <c r="B44" s="25">
        <v>1997</v>
      </c>
      <c r="C44" s="25" t="s">
        <v>51</v>
      </c>
      <c r="D44" s="25" t="s">
        <v>14</v>
      </c>
      <c r="E44" s="25" t="s">
        <v>16</v>
      </c>
      <c r="F44" t="s">
        <v>116</v>
      </c>
      <c r="H44" t="s">
        <v>116</v>
      </c>
      <c r="J44" t="s">
        <v>116</v>
      </c>
      <c r="L44"/>
      <c r="V44" s="2">
        <v>3</v>
      </c>
    </row>
    <row r="45" spans="1:22" ht="15.75">
      <c r="A45" t="s">
        <v>162</v>
      </c>
      <c r="B45" s="25">
        <v>1997</v>
      </c>
      <c r="C45" s="25" t="s">
        <v>121</v>
      </c>
      <c r="D45" s="25" t="s">
        <v>14</v>
      </c>
      <c r="E45" s="25" t="s">
        <v>15</v>
      </c>
      <c r="G45" t="s">
        <v>116</v>
      </c>
      <c r="I45" t="s">
        <v>116</v>
      </c>
      <c r="K45" t="s">
        <v>116</v>
      </c>
      <c r="L45"/>
      <c r="M45" t="s">
        <v>116</v>
      </c>
      <c r="V45" s="2">
        <v>4</v>
      </c>
    </row>
    <row r="46" spans="1:22" ht="15.75">
      <c r="A46" t="s">
        <v>168</v>
      </c>
      <c r="B46" s="25">
        <v>1997</v>
      </c>
      <c r="C46" s="25" t="s">
        <v>121</v>
      </c>
      <c r="D46" s="25" t="s">
        <v>14</v>
      </c>
      <c r="E46" s="25" t="s">
        <v>15</v>
      </c>
      <c r="G46" t="s">
        <v>116</v>
      </c>
      <c r="I46" t="s">
        <v>116</v>
      </c>
      <c r="K46" t="s">
        <v>116</v>
      </c>
      <c r="L46"/>
      <c r="M46" t="s">
        <v>116</v>
      </c>
      <c r="V46" s="2">
        <v>4</v>
      </c>
    </row>
    <row r="47" spans="1:22" ht="15.75">
      <c r="A47" t="s">
        <v>165</v>
      </c>
      <c r="B47" s="25">
        <v>1997</v>
      </c>
      <c r="C47" s="25" t="s">
        <v>62</v>
      </c>
      <c r="D47" s="25" t="s">
        <v>14</v>
      </c>
      <c r="E47" s="25" t="s">
        <v>15</v>
      </c>
      <c r="G47" t="s">
        <v>116</v>
      </c>
      <c r="I47" t="s">
        <v>116</v>
      </c>
      <c r="K47" t="s">
        <v>116</v>
      </c>
      <c r="L47"/>
      <c r="M47" t="s">
        <v>116</v>
      </c>
      <c r="V47" s="2">
        <v>4</v>
      </c>
    </row>
    <row r="48" spans="1:22" ht="15.75">
      <c r="A48" t="s">
        <v>167</v>
      </c>
      <c r="B48" s="25">
        <v>1997</v>
      </c>
      <c r="C48" s="25" t="s">
        <v>121</v>
      </c>
      <c r="D48" s="25" t="s">
        <v>14</v>
      </c>
      <c r="E48" s="25" t="s">
        <v>15</v>
      </c>
      <c r="G48" t="s">
        <v>116</v>
      </c>
      <c r="I48" t="s">
        <v>116</v>
      </c>
      <c r="K48" t="s">
        <v>116</v>
      </c>
      <c r="L48"/>
      <c r="M48" t="s">
        <v>116</v>
      </c>
      <c r="V48" s="2">
        <v>4</v>
      </c>
    </row>
    <row r="49" spans="1:22" ht="15.75">
      <c r="A49" t="s">
        <v>163</v>
      </c>
      <c r="B49" s="25">
        <v>1997</v>
      </c>
      <c r="C49" s="25" t="s">
        <v>58</v>
      </c>
      <c r="D49" s="25" t="s">
        <v>14</v>
      </c>
      <c r="E49" s="25" t="s">
        <v>15</v>
      </c>
      <c r="G49" t="s">
        <v>116</v>
      </c>
      <c r="I49" t="s">
        <v>116</v>
      </c>
      <c r="K49" t="s">
        <v>116</v>
      </c>
      <c r="L49"/>
      <c r="V49" s="2">
        <v>3</v>
      </c>
    </row>
    <row r="50" spans="1:22" ht="15.75">
      <c r="A50" t="s">
        <v>95</v>
      </c>
      <c r="B50" s="25">
        <v>1997</v>
      </c>
      <c r="C50" s="25" t="s">
        <v>51</v>
      </c>
      <c r="D50" s="25" t="s">
        <v>14</v>
      </c>
      <c r="E50" s="25" t="s">
        <v>15</v>
      </c>
      <c r="G50" t="s">
        <v>115</v>
      </c>
      <c r="I50" t="s">
        <v>116</v>
      </c>
      <c r="K50" t="s">
        <v>116</v>
      </c>
      <c r="L50"/>
      <c r="V50" s="2">
        <v>3</v>
      </c>
    </row>
    <row r="51" spans="1:22" ht="15.75">
      <c r="A51" t="s">
        <v>164</v>
      </c>
      <c r="B51" s="25">
        <v>1997</v>
      </c>
      <c r="C51" s="25" t="s">
        <v>64</v>
      </c>
      <c r="D51" s="25" t="s">
        <v>14</v>
      </c>
      <c r="E51" s="25" t="s">
        <v>15</v>
      </c>
      <c r="G51" t="s">
        <v>116</v>
      </c>
      <c r="I51" t="s">
        <v>116</v>
      </c>
      <c r="K51" t="s">
        <v>116</v>
      </c>
      <c r="L51"/>
      <c r="V51" s="2">
        <v>3</v>
      </c>
    </row>
    <row r="52" spans="1:22" ht="15.75">
      <c r="A52" t="s">
        <v>166</v>
      </c>
      <c r="B52" s="25">
        <v>1997</v>
      </c>
      <c r="C52" s="25" t="s">
        <v>121</v>
      </c>
      <c r="D52" s="25" t="s">
        <v>14</v>
      </c>
      <c r="E52" s="25" t="s">
        <v>15</v>
      </c>
      <c r="G52" t="s">
        <v>116</v>
      </c>
      <c r="I52" t="s">
        <v>116</v>
      </c>
      <c r="K52" t="s">
        <v>116</v>
      </c>
      <c r="L52"/>
      <c r="V52" s="2">
        <v>3</v>
      </c>
    </row>
    <row r="53" spans="1:22" ht="15.75">
      <c r="A53" t="s">
        <v>96</v>
      </c>
      <c r="B53" s="25">
        <v>1997</v>
      </c>
      <c r="C53" s="25" t="s">
        <v>56</v>
      </c>
      <c r="D53" s="25" t="s">
        <v>14</v>
      </c>
      <c r="E53" s="25" t="s">
        <v>15</v>
      </c>
      <c r="I53" t="s">
        <v>116</v>
      </c>
      <c r="K53" t="s">
        <v>116</v>
      </c>
      <c r="L53"/>
      <c r="V53" s="2">
        <v>2</v>
      </c>
    </row>
    <row r="54" spans="1:22" ht="15.75">
      <c r="A54" t="s">
        <v>92</v>
      </c>
      <c r="B54" s="25">
        <v>1996</v>
      </c>
      <c r="C54" s="25" t="s">
        <v>64</v>
      </c>
      <c r="D54" s="25" t="s">
        <v>1</v>
      </c>
      <c r="E54" s="25" t="s">
        <v>16</v>
      </c>
      <c r="L54"/>
      <c r="N54" t="s">
        <v>116</v>
      </c>
      <c r="P54" t="s">
        <v>116</v>
      </c>
      <c r="R54" t="s">
        <v>116</v>
      </c>
      <c r="T54" t="s">
        <v>116</v>
      </c>
      <c r="V54" s="2">
        <v>4</v>
      </c>
    </row>
    <row r="55" spans="1:22" ht="15.75">
      <c r="A55" t="s">
        <v>119</v>
      </c>
      <c r="B55" s="25">
        <v>1996</v>
      </c>
      <c r="C55" s="25" t="s">
        <v>56</v>
      </c>
      <c r="D55" s="25" t="s">
        <v>1</v>
      </c>
      <c r="E55" s="25" t="s">
        <v>16</v>
      </c>
      <c r="L55"/>
      <c r="N55" t="s">
        <v>116</v>
      </c>
      <c r="P55" t="s">
        <v>116</v>
      </c>
      <c r="R55" t="s">
        <v>116</v>
      </c>
      <c r="T55" t="s">
        <v>116</v>
      </c>
      <c r="V55" s="2">
        <v>4</v>
      </c>
    </row>
    <row r="56" spans="1:22" ht="15.75">
      <c r="A56" t="s">
        <v>123</v>
      </c>
      <c r="B56" s="25">
        <v>1996</v>
      </c>
      <c r="C56" s="25" t="s">
        <v>121</v>
      </c>
      <c r="D56" s="25" t="s">
        <v>1</v>
      </c>
      <c r="E56" s="25" t="s">
        <v>16</v>
      </c>
      <c r="L56"/>
      <c r="N56" t="s">
        <v>116</v>
      </c>
      <c r="P56" t="s">
        <v>116</v>
      </c>
      <c r="R56" t="s">
        <v>115</v>
      </c>
      <c r="T56" t="s">
        <v>116</v>
      </c>
      <c r="V56" s="2">
        <v>4</v>
      </c>
    </row>
    <row r="57" spans="1:22" ht="15.75">
      <c r="A57" t="s">
        <v>90</v>
      </c>
      <c r="B57" s="25">
        <v>1996</v>
      </c>
      <c r="C57" s="25" t="s">
        <v>62</v>
      </c>
      <c r="D57" s="25" t="s">
        <v>1</v>
      </c>
      <c r="E57" s="25" t="s">
        <v>16</v>
      </c>
      <c r="L57"/>
      <c r="N57" t="s">
        <v>116</v>
      </c>
      <c r="P57" t="s">
        <v>116</v>
      </c>
      <c r="R57" t="s">
        <v>116</v>
      </c>
      <c r="T57" t="s">
        <v>116</v>
      </c>
      <c r="V57" s="2">
        <v>4</v>
      </c>
    </row>
    <row r="58" spans="1:22" ht="15.75">
      <c r="A58" t="s">
        <v>122</v>
      </c>
      <c r="B58" s="25">
        <v>1996</v>
      </c>
      <c r="C58" s="25" t="s">
        <v>121</v>
      </c>
      <c r="D58" s="25" t="s">
        <v>1</v>
      </c>
      <c r="E58" s="25" t="s">
        <v>16</v>
      </c>
      <c r="L58"/>
      <c r="N58" t="s">
        <v>116</v>
      </c>
      <c r="P58" t="s">
        <v>116</v>
      </c>
      <c r="R58" t="s">
        <v>116</v>
      </c>
      <c r="T58" t="s">
        <v>116</v>
      </c>
      <c r="V58" s="2">
        <v>4</v>
      </c>
    </row>
    <row r="59" spans="1:22" ht="15.75">
      <c r="A59" t="s">
        <v>93</v>
      </c>
      <c r="B59" s="25">
        <v>1996</v>
      </c>
      <c r="C59" s="25" t="s">
        <v>58</v>
      </c>
      <c r="D59" s="25" t="s">
        <v>1</v>
      </c>
      <c r="E59" s="25" t="s">
        <v>16</v>
      </c>
      <c r="L59"/>
      <c r="N59" t="s">
        <v>116</v>
      </c>
      <c r="P59" t="s">
        <v>116</v>
      </c>
      <c r="R59" t="s">
        <v>116</v>
      </c>
      <c r="V59" s="2">
        <v>3</v>
      </c>
    </row>
    <row r="60" spans="1:22" ht="15.75">
      <c r="A60" t="s">
        <v>124</v>
      </c>
      <c r="B60" s="25">
        <v>1996</v>
      </c>
      <c r="C60" s="25" t="s">
        <v>51</v>
      </c>
      <c r="D60" s="25" t="s">
        <v>1</v>
      </c>
      <c r="E60" s="25" t="s">
        <v>16</v>
      </c>
      <c r="L60"/>
      <c r="N60" t="s">
        <v>115</v>
      </c>
      <c r="P60" t="s">
        <v>116</v>
      </c>
      <c r="R60" t="s">
        <v>115</v>
      </c>
      <c r="V60" s="2">
        <v>3</v>
      </c>
    </row>
    <row r="61" spans="1:22" ht="15.75">
      <c r="A61" t="s">
        <v>91</v>
      </c>
      <c r="B61" s="25">
        <v>1996</v>
      </c>
      <c r="C61" s="25" t="s">
        <v>58</v>
      </c>
      <c r="D61" s="25" t="s">
        <v>1</v>
      </c>
      <c r="E61" s="25" t="s">
        <v>16</v>
      </c>
      <c r="L61"/>
      <c r="N61" t="s">
        <v>116</v>
      </c>
      <c r="P61" t="s">
        <v>116</v>
      </c>
      <c r="R61" t="s">
        <v>115</v>
      </c>
      <c r="V61" s="2">
        <v>3</v>
      </c>
    </row>
    <row r="62" spans="1:22" ht="15.75">
      <c r="A62" t="s">
        <v>65</v>
      </c>
      <c r="B62" s="25">
        <v>1996</v>
      </c>
      <c r="C62" s="25" t="s">
        <v>58</v>
      </c>
      <c r="D62" s="25" t="s">
        <v>1</v>
      </c>
      <c r="E62" s="25" t="s">
        <v>16</v>
      </c>
      <c r="L62"/>
      <c r="N62" t="s">
        <v>116</v>
      </c>
      <c r="P62" t="s">
        <v>116</v>
      </c>
      <c r="R62" t="s">
        <v>116</v>
      </c>
      <c r="V62" s="2">
        <v>3</v>
      </c>
    </row>
    <row r="63" spans="1:22" ht="15.75">
      <c r="A63" t="s">
        <v>94</v>
      </c>
      <c r="B63" s="25">
        <v>1996</v>
      </c>
      <c r="C63" s="25" t="s">
        <v>56</v>
      </c>
      <c r="D63" s="25" t="s">
        <v>1</v>
      </c>
      <c r="E63" s="25" t="s">
        <v>16</v>
      </c>
      <c r="L63"/>
      <c r="N63" t="s">
        <v>116</v>
      </c>
      <c r="P63" t="s">
        <v>116</v>
      </c>
      <c r="V63" s="2">
        <v>2</v>
      </c>
    </row>
    <row r="64" spans="1:22" ht="15.75">
      <c r="A64" t="s">
        <v>120</v>
      </c>
      <c r="B64" s="25">
        <v>1996</v>
      </c>
      <c r="C64" s="25" t="s">
        <v>121</v>
      </c>
      <c r="D64" s="25" t="s">
        <v>1</v>
      </c>
      <c r="E64" s="25" t="s">
        <v>16</v>
      </c>
      <c r="L64"/>
      <c r="R64" t="s">
        <v>116</v>
      </c>
      <c r="V64" s="2">
        <v>1</v>
      </c>
    </row>
    <row r="65" spans="1:22" ht="15.75">
      <c r="A65" t="s">
        <v>97</v>
      </c>
      <c r="B65" s="25">
        <v>1996</v>
      </c>
      <c r="C65" s="25" t="s">
        <v>64</v>
      </c>
      <c r="D65" s="25" t="s">
        <v>1</v>
      </c>
      <c r="E65" s="25" t="s">
        <v>15</v>
      </c>
      <c r="L65"/>
      <c r="O65" t="s">
        <v>116</v>
      </c>
      <c r="Q65" t="s">
        <v>116</v>
      </c>
      <c r="S65" t="s">
        <v>116</v>
      </c>
      <c r="U65" t="s">
        <v>116</v>
      </c>
      <c r="V65" s="2">
        <v>4</v>
      </c>
    </row>
    <row r="66" spans="1:22" ht="15.75">
      <c r="A66" t="s">
        <v>100</v>
      </c>
      <c r="B66" s="25">
        <v>1996</v>
      </c>
      <c r="C66" s="25" t="s">
        <v>54</v>
      </c>
      <c r="D66" s="25" t="s">
        <v>1</v>
      </c>
      <c r="E66" s="25" t="s">
        <v>15</v>
      </c>
      <c r="L66"/>
      <c r="O66" t="s">
        <v>115</v>
      </c>
      <c r="Q66" t="s">
        <v>116</v>
      </c>
      <c r="S66" t="s">
        <v>116</v>
      </c>
      <c r="U66" t="s">
        <v>116</v>
      </c>
      <c r="V66" s="2">
        <v>4</v>
      </c>
    </row>
    <row r="67" spans="1:22" ht="15.75">
      <c r="A67" t="s">
        <v>101</v>
      </c>
      <c r="B67" s="25">
        <v>1996</v>
      </c>
      <c r="C67" s="25" t="s">
        <v>62</v>
      </c>
      <c r="D67" s="25" t="s">
        <v>1</v>
      </c>
      <c r="E67" s="25" t="s">
        <v>15</v>
      </c>
      <c r="L67"/>
      <c r="O67" t="s">
        <v>116</v>
      </c>
      <c r="Q67" t="s">
        <v>116</v>
      </c>
      <c r="S67" t="s">
        <v>116</v>
      </c>
      <c r="U67" t="s">
        <v>116</v>
      </c>
      <c r="V67" s="2">
        <v>4</v>
      </c>
    </row>
    <row r="68" spans="1:22" ht="15.75">
      <c r="A68" t="s">
        <v>98</v>
      </c>
      <c r="B68" s="25">
        <v>1996</v>
      </c>
      <c r="C68" s="25" t="s">
        <v>54</v>
      </c>
      <c r="D68" s="25" t="s">
        <v>1</v>
      </c>
      <c r="E68" s="25" t="s">
        <v>15</v>
      </c>
      <c r="L68"/>
      <c r="Q68" t="s">
        <v>116</v>
      </c>
      <c r="S68" t="s">
        <v>116</v>
      </c>
      <c r="U68" t="s">
        <v>116</v>
      </c>
      <c r="V68" s="2">
        <v>3</v>
      </c>
    </row>
    <row r="69" spans="1:22" ht="15.75">
      <c r="A69" t="s">
        <v>169</v>
      </c>
      <c r="B69" s="25">
        <v>1996</v>
      </c>
      <c r="C69" s="25" t="s">
        <v>121</v>
      </c>
      <c r="D69" s="25" t="s">
        <v>1</v>
      </c>
      <c r="E69" s="25" t="s">
        <v>15</v>
      </c>
      <c r="L69"/>
      <c r="Q69" t="s">
        <v>116</v>
      </c>
      <c r="S69" t="s">
        <v>116</v>
      </c>
      <c r="U69" t="s">
        <v>116</v>
      </c>
      <c r="V69" s="2">
        <v>3</v>
      </c>
    </row>
    <row r="70" spans="1:22" ht="15.75">
      <c r="A70" t="s">
        <v>99</v>
      </c>
      <c r="B70" s="25">
        <v>1996</v>
      </c>
      <c r="C70" s="25" t="s">
        <v>56</v>
      </c>
      <c r="D70" s="25" t="s">
        <v>1</v>
      </c>
      <c r="E70" s="25" t="s">
        <v>15</v>
      </c>
      <c r="L70"/>
      <c r="O70" t="s">
        <v>116</v>
      </c>
      <c r="V70" s="2">
        <v>1</v>
      </c>
    </row>
    <row r="71" spans="1:22" ht="15.75">
      <c r="A71" t="s">
        <v>125</v>
      </c>
      <c r="B71" s="25">
        <v>1995</v>
      </c>
      <c r="C71" s="25" t="s">
        <v>121</v>
      </c>
      <c r="D71" s="25" t="s">
        <v>2</v>
      </c>
      <c r="E71" s="25" t="s">
        <v>16</v>
      </c>
      <c r="L71"/>
      <c r="N71" t="s">
        <v>116</v>
      </c>
      <c r="P71" t="s">
        <v>116</v>
      </c>
      <c r="R71" t="s">
        <v>116</v>
      </c>
      <c r="T71" t="s">
        <v>116</v>
      </c>
      <c r="V71" s="2">
        <v>4</v>
      </c>
    </row>
    <row r="72" spans="1:22" ht="15.75">
      <c r="A72" t="s">
        <v>55</v>
      </c>
      <c r="B72" s="25">
        <v>1995</v>
      </c>
      <c r="C72" s="25" t="s">
        <v>56</v>
      </c>
      <c r="D72" s="25" t="s">
        <v>2</v>
      </c>
      <c r="E72" s="25" t="s">
        <v>16</v>
      </c>
      <c r="L72"/>
      <c r="N72" t="s">
        <v>116</v>
      </c>
      <c r="P72" t="s">
        <v>116</v>
      </c>
      <c r="R72" t="s">
        <v>116</v>
      </c>
      <c r="T72" t="s">
        <v>116</v>
      </c>
      <c r="V72" s="2">
        <v>4</v>
      </c>
    </row>
    <row r="73" spans="1:22" ht="15.75">
      <c r="A73" t="s">
        <v>63</v>
      </c>
      <c r="B73" s="25">
        <v>1995</v>
      </c>
      <c r="C73" s="25" t="s">
        <v>64</v>
      </c>
      <c r="D73" s="25" t="s">
        <v>2</v>
      </c>
      <c r="E73" s="25" t="s">
        <v>16</v>
      </c>
      <c r="L73"/>
      <c r="N73" t="s">
        <v>116</v>
      </c>
      <c r="P73" t="s">
        <v>116</v>
      </c>
      <c r="R73" t="s">
        <v>116</v>
      </c>
      <c r="T73" t="s">
        <v>116</v>
      </c>
      <c r="V73" s="2">
        <v>4</v>
      </c>
    </row>
    <row r="74" spans="1:22" ht="15.75">
      <c r="A74" t="s">
        <v>53</v>
      </c>
      <c r="B74" s="25">
        <v>1995</v>
      </c>
      <c r="C74" s="25" t="s">
        <v>54</v>
      </c>
      <c r="D74" s="25" t="s">
        <v>2</v>
      </c>
      <c r="E74" s="25" t="s">
        <v>16</v>
      </c>
      <c r="L74"/>
      <c r="N74" t="s">
        <v>116</v>
      </c>
      <c r="P74" t="s">
        <v>116</v>
      </c>
      <c r="R74" t="s">
        <v>115</v>
      </c>
      <c r="T74" t="s">
        <v>116</v>
      </c>
      <c r="V74" s="2">
        <v>4</v>
      </c>
    </row>
    <row r="75" spans="1:22" ht="15.75">
      <c r="A75" t="s">
        <v>59</v>
      </c>
      <c r="B75" s="25">
        <v>1995</v>
      </c>
      <c r="C75" s="25" t="s">
        <v>58</v>
      </c>
      <c r="D75" s="25" t="s">
        <v>2</v>
      </c>
      <c r="E75" s="25" t="s">
        <v>16</v>
      </c>
      <c r="L75"/>
      <c r="N75" t="s">
        <v>116</v>
      </c>
      <c r="P75" t="s">
        <v>116</v>
      </c>
      <c r="R75" t="s">
        <v>116</v>
      </c>
      <c r="T75" t="s">
        <v>116</v>
      </c>
      <c r="V75" s="2">
        <v>4</v>
      </c>
    </row>
    <row r="76" spans="1:22" ht="15.75">
      <c r="A76" t="s">
        <v>66</v>
      </c>
      <c r="B76" s="25">
        <v>1995</v>
      </c>
      <c r="C76" s="25" t="s">
        <v>56</v>
      </c>
      <c r="D76" s="25" t="s">
        <v>2</v>
      </c>
      <c r="E76" s="25" t="s">
        <v>16</v>
      </c>
      <c r="L76"/>
      <c r="N76" t="s">
        <v>116</v>
      </c>
      <c r="P76" t="s">
        <v>116</v>
      </c>
      <c r="R76" t="s">
        <v>116</v>
      </c>
      <c r="T76" t="s">
        <v>116</v>
      </c>
      <c r="V76" s="2">
        <v>4</v>
      </c>
    </row>
    <row r="77" spans="1:22" ht="15.75">
      <c r="A77" t="s">
        <v>127</v>
      </c>
      <c r="B77" s="25">
        <v>1995</v>
      </c>
      <c r="C77" s="25" t="s">
        <v>121</v>
      </c>
      <c r="D77" s="25" t="s">
        <v>2</v>
      </c>
      <c r="E77" s="25" t="s">
        <v>16</v>
      </c>
      <c r="L77"/>
      <c r="N77" t="s">
        <v>116</v>
      </c>
      <c r="P77" t="s">
        <v>116</v>
      </c>
      <c r="R77" t="s">
        <v>116</v>
      </c>
      <c r="T77" t="s">
        <v>116</v>
      </c>
      <c r="V77" s="2">
        <v>4</v>
      </c>
    </row>
    <row r="78" spans="1:22" ht="15.75">
      <c r="A78" t="s">
        <v>61</v>
      </c>
      <c r="B78" s="25">
        <v>1995</v>
      </c>
      <c r="C78" s="25" t="s">
        <v>62</v>
      </c>
      <c r="D78" s="25" t="s">
        <v>2</v>
      </c>
      <c r="E78" s="25" t="s">
        <v>16</v>
      </c>
      <c r="L78"/>
      <c r="N78" t="s">
        <v>116</v>
      </c>
      <c r="P78" t="s">
        <v>116</v>
      </c>
      <c r="R78" t="s">
        <v>116</v>
      </c>
      <c r="T78" t="s">
        <v>116</v>
      </c>
      <c r="V78" s="2">
        <v>4</v>
      </c>
    </row>
    <row r="79" spans="1:22" ht="15.75">
      <c r="A79" t="s">
        <v>60</v>
      </c>
      <c r="B79" s="25">
        <v>1995</v>
      </c>
      <c r="C79" s="25" t="s">
        <v>51</v>
      </c>
      <c r="D79" s="25" t="s">
        <v>2</v>
      </c>
      <c r="E79" s="25" t="s">
        <v>16</v>
      </c>
      <c r="L79"/>
      <c r="N79" t="s">
        <v>116</v>
      </c>
      <c r="P79" t="s">
        <v>116</v>
      </c>
      <c r="R79" t="s">
        <v>116</v>
      </c>
      <c r="T79" t="s">
        <v>116</v>
      </c>
      <c r="V79" s="2">
        <v>4</v>
      </c>
    </row>
    <row r="80" spans="1:22" ht="15.75">
      <c r="A80" t="s">
        <v>50</v>
      </c>
      <c r="B80" s="25">
        <v>1995</v>
      </c>
      <c r="C80" s="25" t="s">
        <v>51</v>
      </c>
      <c r="D80" s="25" t="s">
        <v>2</v>
      </c>
      <c r="E80" s="25" t="s">
        <v>16</v>
      </c>
      <c r="L80"/>
      <c r="N80" t="s">
        <v>116</v>
      </c>
      <c r="P80" t="s">
        <v>116</v>
      </c>
      <c r="R80" t="s">
        <v>116</v>
      </c>
      <c r="T80" t="s">
        <v>116</v>
      </c>
      <c r="V80" s="2">
        <v>4</v>
      </c>
    </row>
    <row r="81" spans="1:22" ht="15.75">
      <c r="A81" t="s">
        <v>126</v>
      </c>
      <c r="B81" s="25">
        <v>1995</v>
      </c>
      <c r="C81" s="25" t="s">
        <v>121</v>
      </c>
      <c r="D81" s="25" t="s">
        <v>2</v>
      </c>
      <c r="E81" s="25" t="s">
        <v>16</v>
      </c>
      <c r="L81"/>
      <c r="N81" t="s">
        <v>116</v>
      </c>
      <c r="P81" t="s">
        <v>116</v>
      </c>
      <c r="R81" t="s">
        <v>116</v>
      </c>
      <c r="T81" t="s">
        <v>116</v>
      </c>
      <c r="V81" s="2">
        <v>4</v>
      </c>
    </row>
    <row r="82" spans="1:22" ht="15.75">
      <c r="A82" t="s">
        <v>57</v>
      </c>
      <c r="B82" s="25">
        <v>1995</v>
      </c>
      <c r="C82" s="25" t="s">
        <v>58</v>
      </c>
      <c r="D82" s="25" t="s">
        <v>2</v>
      </c>
      <c r="E82" s="25" t="s">
        <v>16</v>
      </c>
      <c r="L82"/>
      <c r="N82" t="s">
        <v>116</v>
      </c>
      <c r="P82" t="s">
        <v>116</v>
      </c>
      <c r="R82" t="s">
        <v>116</v>
      </c>
      <c r="T82" t="s">
        <v>116</v>
      </c>
      <c r="V82" s="2">
        <v>4</v>
      </c>
    </row>
    <row r="83" spans="1:22" ht="15.75">
      <c r="A83" t="s">
        <v>52</v>
      </c>
      <c r="B83" s="25">
        <v>1995</v>
      </c>
      <c r="C83" s="25" t="s">
        <v>51</v>
      </c>
      <c r="D83" s="25" t="s">
        <v>2</v>
      </c>
      <c r="E83" s="25" t="s">
        <v>16</v>
      </c>
      <c r="L83"/>
      <c r="N83" t="s">
        <v>116</v>
      </c>
      <c r="P83" t="s">
        <v>116</v>
      </c>
      <c r="T83" t="s">
        <v>116</v>
      </c>
      <c r="V83" s="2">
        <v>3</v>
      </c>
    </row>
    <row r="84" spans="1:22" ht="15.75">
      <c r="A84" t="s">
        <v>170</v>
      </c>
      <c r="B84" s="25">
        <v>1995</v>
      </c>
      <c r="C84" s="25" t="s">
        <v>121</v>
      </c>
      <c r="D84" s="25" t="s">
        <v>2</v>
      </c>
      <c r="E84" s="25" t="s">
        <v>15</v>
      </c>
      <c r="L84"/>
      <c r="O84" t="s">
        <v>116</v>
      </c>
      <c r="Q84" t="s">
        <v>116</v>
      </c>
      <c r="S84" t="s">
        <v>116</v>
      </c>
      <c r="U84" t="s">
        <v>116</v>
      </c>
      <c r="V84" s="2">
        <v>4</v>
      </c>
    </row>
    <row r="85" spans="1:22" ht="15.75">
      <c r="A85" t="s">
        <v>104</v>
      </c>
      <c r="B85" s="25">
        <v>1995</v>
      </c>
      <c r="C85" s="25" t="s">
        <v>58</v>
      </c>
      <c r="D85" s="25" t="s">
        <v>2</v>
      </c>
      <c r="E85" s="25" t="s">
        <v>15</v>
      </c>
      <c r="L85"/>
      <c r="O85" t="s">
        <v>116</v>
      </c>
      <c r="Q85" t="s">
        <v>116</v>
      </c>
      <c r="S85" t="s">
        <v>116</v>
      </c>
      <c r="U85" t="s">
        <v>116</v>
      </c>
      <c r="V85" s="2">
        <v>4</v>
      </c>
    </row>
    <row r="86" spans="1:22" ht="15.75">
      <c r="A86" t="s">
        <v>105</v>
      </c>
      <c r="B86" s="25">
        <v>1995</v>
      </c>
      <c r="C86" s="25" t="s">
        <v>58</v>
      </c>
      <c r="D86" s="25" t="s">
        <v>2</v>
      </c>
      <c r="E86" s="25" t="s">
        <v>15</v>
      </c>
      <c r="L86"/>
      <c r="O86" t="s">
        <v>116</v>
      </c>
      <c r="Q86" t="s">
        <v>116</v>
      </c>
      <c r="S86" t="s">
        <v>116</v>
      </c>
      <c r="U86" t="s">
        <v>116</v>
      </c>
      <c r="V86" s="2">
        <v>4</v>
      </c>
    </row>
    <row r="87" spans="1:22" ht="15.75">
      <c r="A87" t="s">
        <v>171</v>
      </c>
      <c r="B87" s="25">
        <v>1995</v>
      </c>
      <c r="C87" s="25" t="s">
        <v>56</v>
      </c>
      <c r="D87" s="25" t="s">
        <v>2</v>
      </c>
      <c r="E87" s="25" t="s">
        <v>15</v>
      </c>
      <c r="L87"/>
      <c r="O87" t="s">
        <v>116</v>
      </c>
      <c r="Q87" t="s">
        <v>116</v>
      </c>
      <c r="S87" t="s">
        <v>116</v>
      </c>
      <c r="U87" t="s">
        <v>116</v>
      </c>
      <c r="V87" s="2">
        <v>4</v>
      </c>
    </row>
    <row r="88" spans="1:22" ht="15.75">
      <c r="A88" t="s">
        <v>102</v>
      </c>
      <c r="B88" s="25">
        <v>1995</v>
      </c>
      <c r="C88" s="25" t="s">
        <v>58</v>
      </c>
      <c r="D88" s="25" t="s">
        <v>2</v>
      </c>
      <c r="E88" s="25" t="s">
        <v>15</v>
      </c>
      <c r="L88"/>
      <c r="O88" t="s">
        <v>116</v>
      </c>
      <c r="Q88" t="s">
        <v>116</v>
      </c>
      <c r="S88" t="s">
        <v>116</v>
      </c>
      <c r="U88" t="s">
        <v>116</v>
      </c>
      <c r="V88" s="2">
        <v>4</v>
      </c>
    </row>
    <row r="89" spans="1:22" ht="15.75">
      <c r="A89" t="s">
        <v>172</v>
      </c>
      <c r="B89" s="25">
        <v>1995</v>
      </c>
      <c r="C89" s="25" t="s">
        <v>64</v>
      </c>
      <c r="D89" s="25" t="s">
        <v>2</v>
      </c>
      <c r="E89" s="25" t="s">
        <v>15</v>
      </c>
      <c r="L89"/>
      <c r="O89" t="s">
        <v>116</v>
      </c>
      <c r="Q89" t="s">
        <v>116</v>
      </c>
      <c r="S89" t="s">
        <v>116</v>
      </c>
      <c r="U89" t="s">
        <v>115</v>
      </c>
      <c r="V89" s="2">
        <v>4</v>
      </c>
    </row>
    <row r="90" spans="1:22" ht="15.75">
      <c r="A90" t="s">
        <v>173</v>
      </c>
      <c r="B90" s="25">
        <v>1995</v>
      </c>
      <c r="C90" s="25" t="s">
        <v>121</v>
      </c>
      <c r="D90" s="25" t="s">
        <v>2</v>
      </c>
      <c r="E90" s="25" t="s">
        <v>15</v>
      </c>
      <c r="L90"/>
      <c r="O90" t="s">
        <v>116</v>
      </c>
      <c r="Q90" t="s">
        <v>116</v>
      </c>
      <c r="S90" t="s">
        <v>115</v>
      </c>
      <c r="U90" t="s">
        <v>116</v>
      </c>
      <c r="V90" s="2">
        <v>4</v>
      </c>
    </row>
    <row r="91" spans="1:22" ht="15.75">
      <c r="A91" t="s">
        <v>103</v>
      </c>
      <c r="B91" s="25">
        <v>1995</v>
      </c>
      <c r="C91" s="25" t="s">
        <v>51</v>
      </c>
      <c r="D91" s="25" t="s">
        <v>2</v>
      </c>
      <c r="E91" s="25" t="s">
        <v>15</v>
      </c>
      <c r="L91"/>
      <c r="O91" t="s">
        <v>116</v>
      </c>
      <c r="Q91" t="s">
        <v>116</v>
      </c>
      <c r="S91" t="s">
        <v>116</v>
      </c>
      <c r="V91" s="2">
        <v>3</v>
      </c>
    </row>
    <row r="92" spans="1:22" ht="15.75">
      <c r="A92" t="s">
        <v>179</v>
      </c>
      <c r="B92" s="25">
        <v>1995</v>
      </c>
      <c r="C92" s="25" t="s">
        <v>64</v>
      </c>
      <c r="D92" s="25" t="s">
        <v>2</v>
      </c>
      <c r="E92" s="25" t="s">
        <v>15</v>
      </c>
      <c r="L92"/>
      <c r="O92" t="s">
        <v>115</v>
      </c>
      <c r="Q92" t="s">
        <v>115</v>
      </c>
      <c r="V92" s="2">
        <v>2</v>
      </c>
    </row>
    <row r="93" spans="1:22" ht="15.75">
      <c r="A93" t="s">
        <v>133</v>
      </c>
      <c r="B93" s="25">
        <v>1993</v>
      </c>
      <c r="C93" s="25" t="s">
        <v>121</v>
      </c>
      <c r="D93" s="25" t="s">
        <v>8</v>
      </c>
      <c r="E93" s="25" t="s">
        <v>16</v>
      </c>
      <c r="L93"/>
      <c r="N93" t="s">
        <v>116</v>
      </c>
      <c r="P93" t="s">
        <v>116</v>
      </c>
      <c r="R93" t="s">
        <v>116</v>
      </c>
      <c r="T93" t="s">
        <v>116</v>
      </c>
      <c r="V93" s="2">
        <v>4</v>
      </c>
    </row>
    <row r="94" spans="1:22" ht="15.75">
      <c r="A94" t="s">
        <v>134</v>
      </c>
      <c r="B94" s="25">
        <v>1993</v>
      </c>
      <c r="C94" s="25" t="s">
        <v>121</v>
      </c>
      <c r="D94" s="25" t="s">
        <v>8</v>
      </c>
      <c r="E94" s="25" t="s">
        <v>16</v>
      </c>
      <c r="L94"/>
      <c r="N94" t="s">
        <v>116</v>
      </c>
      <c r="P94" t="s">
        <v>116</v>
      </c>
      <c r="R94" t="s">
        <v>116</v>
      </c>
      <c r="T94" t="s">
        <v>116</v>
      </c>
      <c r="V94" s="2">
        <v>4</v>
      </c>
    </row>
    <row r="95" spans="1:22" ht="15.75">
      <c r="A95" t="s">
        <v>69</v>
      </c>
      <c r="B95" s="25">
        <v>1993</v>
      </c>
      <c r="C95" s="25" t="s">
        <v>51</v>
      </c>
      <c r="D95" s="25" t="s">
        <v>8</v>
      </c>
      <c r="E95" s="25" t="s">
        <v>16</v>
      </c>
      <c r="L95"/>
      <c r="N95" t="s">
        <v>116</v>
      </c>
      <c r="P95" t="s">
        <v>116</v>
      </c>
      <c r="R95" t="s">
        <v>116</v>
      </c>
      <c r="T95" t="s">
        <v>116</v>
      </c>
      <c r="V95" s="2">
        <v>4</v>
      </c>
    </row>
    <row r="96" spans="1:22" ht="15.75">
      <c r="A96" t="s">
        <v>70</v>
      </c>
      <c r="B96" s="25">
        <v>1992</v>
      </c>
      <c r="C96" s="25" t="s">
        <v>64</v>
      </c>
      <c r="D96" s="25" t="s">
        <v>8</v>
      </c>
      <c r="E96" s="25" t="s">
        <v>16</v>
      </c>
      <c r="L96"/>
      <c r="N96" t="s">
        <v>116</v>
      </c>
      <c r="P96" t="s">
        <v>116</v>
      </c>
      <c r="R96" t="s">
        <v>116</v>
      </c>
      <c r="T96" t="s">
        <v>116</v>
      </c>
      <c r="V96" s="2">
        <v>4</v>
      </c>
    </row>
    <row r="97" spans="1:22" ht="15.75">
      <c r="A97" t="s">
        <v>128</v>
      </c>
      <c r="B97" s="25">
        <v>1993</v>
      </c>
      <c r="C97" s="25" t="s">
        <v>58</v>
      </c>
      <c r="D97" s="25" t="s">
        <v>8</v>
      </c>
      <c r="E97" s="25" t="s">
        <v>16</v>
      </c>
      <c r="L97"/>
      <c r="N97" t="s">
        <v>116</v>
      </c>
      <c r="P97" t="s">
        <v>116</v>
      </c>
      <c r="R97" t="s">
        <v>116</v>
      </c>
      <c r="T97" t="s">
        <v>116</v>
      </c>
      <c r="V97" s="2">
        <v>4</v>
      </c>
    </row>
    <row r="98" spans="1:22" ht="15.75">
      <c r="A98" t="s">
        <v>73</v>
      </c>
      <c r="B98" s="25">
        <v>1992</v>
      </c>
      <c r="C98" s="25" t="s">
        <v>56</v>
      </c>
      <c r="D98" s="25" t="s">
        <v>8</v>
      </c>
      <c r="E98" s="25" t="s">
        <v>16</v>
      </c>
      <c r="L98"/>
      <c r="N98" t="s">
        <v>116</v>
      </c>
      <c r="P98" t="s">
        <v>116</v>
      </c>
      <c r="R98" t="s">
        <v>116</v>
      </c>
      <c r="T98" t="s">
        <v>116</v>
      </c>
      <c r="V98" s="2">
        <v>4</v>
      </c>
    </row>
    <row r="99" spans="1:22" ht="15.75">
      <c r="A99" t="s">
        <v>132</v>
      </c>
      <c r="B99" s="25">
        <v>1993</v>
      </c>
      <c r="C99" s="25" t="s">
        <v>121</v>
      </c>
      <c r="D99" s="25" t="s">
        <v>8</v>
      </c>
      <c r="E99" s="25" t="s">
        <v>16</v>
      </c>
      <c r="L99"/>
      <c r="N99" t="s">
        <v>116</v>
      </c>
      <c r="P99" t="s">
        <v>116</v>
      </c>
      <c r="R99" t="s">
        <v>116</v>
      </c>
      <c r="T99" t="s">
        <v>116</v>
      </c>
      <c r="V99" s="2">
        <v>4</v>
      </c>
    </row>
    <row r="100" spans="1:22" ht="15.75">
      <c r="A100" t="s">
        <v>129</v>
      </c>
      <c r="B100" s="25">
        <v>1992</v>
      </c>
      <c r="C100" s="25" t="s">
        <v>56</v>
      </c>
      <c r="D100" s="25" t="s">
        <v>8</v>
      </c>
      <c r="E100" s="25" t="s">
        <v>16</v>
      </c>
      <c r="L100"/>
      <c r="N100" t="s">
        <v>116</v>
      </c>
      <c r="P100" t="s">
        <v>116</v>
      </c>
      <c r="R100" t="s">
        <v>116</v>
      </c>
      <c r="T100" t="s">
        <v>116</v>
      </c>
      <c r="V100" s="2">
        <v>4</v>
      </c>
    </row>
    <row r="101" spans="1:22" ht="15.75">
      <c r="A101" t="s">
        <v>130</v>
      </c>
      <c r="B101" s="25">
        <v>1993</v>
      </c>
      <c r="C101" s="25" t="s">
        <v>121</v>
      </c>
      <c r="D101" s="25" t="s">
        <v>8</v>
      </c>
      <c r="E101" s="25" t="s">
        <v>16</v>
      </c>
      <c r="L101"/>
      <c r="N101" t="s">
        <v>116</v>
      </c>
      <c r="P101" t="s">
        <v>116</v>
      </c>
      <c r="R101" t="s">
        <v>116</v>
      </c>
      <c r="T101" t="s">
        <v>116</v>
      </c>
      <c r="V101" s="2">
        <v>4</v>
      </c>
    </row>
    <row r="102" spans="1:22" ht="15.75">
      <c r="A102" t="s">
        <v>67</v>
      </c>
      <c r="B102" s="25">
        <v>1993</v>
      </c>
      <c r="C102" s="25" t="s">
        <v>58</v>
      </c>
      <c r="D102" s="25" t="s">
        <v>8</v>
      </c>
      <c r="E102" s="25" t="s">
        <v>16</v>
      </c>
      <c r="L102"/>
      <c r="N102" t="s">
        <v>116</v>
      </c>
      <c r="P102" t="s">
        <v>116</v>
      </c>
      <c r="R102" t="s">
        <v>116</v>
      </c>
      <c r="T102" t="s">
        <v>116</v>
      </c>
      <c r="V102" s="2">
        <v>4</v>
      </c>
    </row>
    <row r="103" spans="1:22" ht="15.75">
      <c r="A103" t="s">
        <v>68</v>
      </c>
      <c r="B103" s="25">
        <v>1993</v>
      </c>
      <c r="C103" s="25" t="s">
        <v>58</v>
      </c>
      <c r="D103" s="25" t="s">
        <v>8</v>
      </c>
      <c r="E103" s="25" t="s">
        <v>16</v>
      </c>
      <c r="L103"/>
      <c r="N103" t="s">
        <v>116</v>
      </c>
      <c r="P103" t="s">
        <v>116</v>
      </c>
      <c r="R103" t="s">
        <v>116</v>
      </c>
      <c r="T103" t="s">
        <v>116</v>
      </c>
      <c r="V103" s="2">
        <v>4</v>
      </c>
    </row>
    <row r="104" spans="1:22" ht="15.75">
      <c r="A104" t="s">
        <v>135</v>
      </c>
      <c r="B104" s="25">
        <v>1992</v>
      </c>
      <c r="C104" s="25" t="s">
        <v>121</v>
      </c>
      <c r="D104" s="25" t="s">
        <v>8</v>
      </c>
      <c r="E104" s="25" t="s">
        <v>16</v>
      </c>
      <c r="L104"/>
      <c r="N104" t="s">
        <v>116</v>
      </c>
      <c r="P104" t="s">
        <v>116</v>
      </c>
      <c r="R104" t="s">
        <v>116</v>
      </c>
      <c r="T104" t="s">
        <v>116</v>
      </c>
      <c r="V104" s="2">
        <v>4</v>
      </c>
    </row>
    <row r="105" spans="1:22" ht="15.75">
      <c r="A105" t="s">
        <v>71</v>
      </c>
      <c r="B105" s="25">
        <v>1992</v>
      </c>
      <c r="C105" s="25" t="s">
        <v>58</v>
      </c>
      <c r="D105" s="25" t="s">
        <v>8</v>
      </c>
      <c r="E105" s="25" t="s">
        <v>16</v>
      </c>
      <c r="L105"/>
      <c r="N105" t="s">
        <v>116</v>
      </c>
      <c r="P105" t="s">
        <v>116</v>
      </c>
      <c r="R105" t="s">
        <v>116</v>
      </c>
      <c r="T105" t="s">
        <v>116</v>
      </c>
      <c r="V105" s="2">
        <v>4</v>
      </c>
    </row>
    <row r="106" spans="1:22" ht="15.75">
      <c r="A106" t="s">
        <v>131</v>
      </c>
      <c r="B106" s="25">
        <v>1993</v>
      </c>
      <c r="C106" s="25" t="s">
        <v>121</v>
      </c>
      <c r="D106" s="25" t="s">
        <v>8</v>
      </c>
      <c r="E106" s="25" t="s">
        <v>16</v>
      </c>
      <c r="L106"/>
      <c r="N106" t="s">
        <v>116</v>
      </c>
      <c r="P106" t="s">
        <v>116</v>
      </c>
      <c r="R106" t="s">
        <v>116</v>
      </c>
      <c r="T106" t="s">
        <v>116</v>
      </c>
      <c r="V106" s="2">
        <v>4</v>
      </c>
    </row>
    <row r="107" spans="1:22" ht="15.75">
      <c r="A107" t="s">
        <v>72</v>
      </c>
      <c r="B107" s="25">
        <v>1992</v>
      </c>
      <c r="C107" s="25" t="s">
        <v>58</v>
      </c>
      <c r="D107" s="25" t="s">
        <v>8</v>
      </c>
      <c r="E107" s="25" t="s">
        <v>16</v>
      </c>
      <c r="L107"/>
      <c r="N107" t="s">
        <v>116</v>
      </c>
      <c r="P107" t="s">
        <v>116</v>
      </c>
      <c r="R107" t="s">
        <v>116</v>
      </c>
      <c r="T107" t="s">
        <v>116</v>
      </c>
      <c r="V107" s="2">
        <v>4</v>
      </c>
    </row>
    <row r="108" spans="1:22" ht="15.75">
      <c r="A108" t="s">
        <v>75</v>
      </c>
      <c r="B108" s="25">
        <v>1992</v>
      </c>
      <c r="C108" s="25" t="s">
        <v>56</v>
      </c>
      <c r="D108" s="25" t="s">
        <v>8</v>
      </c>
      <c r="E108" s="25" t="s">
        <v>16</v>
      </c>
      <c r="L108"/>
      <c r="N108" t="s">
        <v>116</v>
      </c>
      <c r="P108" t="s">
        <v>116</v>
      </c>
      <c r="R108" t="s">
        <v>116</v>
      </c>
      <c r="T108" t="s">
        <v>116</v>
      </c>
      <c r="V108" s="2">
        <v>4</v>
      </c>
    </row>
    <row r="109" spans="1:22" ht="15.75">
      <c r="A109" t="s">
        <v>76</v>
      </c>
      <c r="B109" s="25">
        <v>1992</v>
      </c>
      <c r="C109" s="25" t="s">
        <v>64</v>
      </c>
      <c r="D109" s="25" t="s">
        <v>8</v>
      </c>
      <c r="E109" s="25" t="s">
        <v>16</v>
      </c>
      <c r="L109"/>
      <c r="N109" t="s">
        <v>116</v>
      </c>
      <c r="P109" t="s">
        <v>116</v>
      </c>
      <c r="R109" t="s">
        <v>116</v>
      </c>
      <c r="T109" t="s">
        <v>116</v>
      </c>
      <c r="V109" s="2">
        <v>4</v>
      </c>
    </row>
    <row r="110" spans="1:22" ht="15.75">
      <c r="A110" t="s">
        <v>107</v>
      </c>
      <c r="B110" s="25">
        <v>1992</v>
      </c>
      <c r="C110" s="25" t="s">
        <v>56</v>
      </c>
      <c r="D110" s="25" t="s">
        <v>8</v>
      </c>
      <c r="E110" s="25" t="s">
        <v>15</v>
      </c>
      <c r="L110"/>
      <c r="O110" t="s">
        <v>116</v>
      </c>
      <c r="Q110" t="s">
        <v>116</v>
      </c>
      <c r="S110" t="s">
        <v>116</v>
      </c>
      <c r="U110" t="s">
        <v>116</v>
      </c>
      <c r="V110" s="2">
        <v>4</v>
      </c>
    </row>
    <row r="111" spans="1:22" ht="15.75">
      <c r="A111" t="s">
        <v>176</v>
      </c>
      <c r="B111" s="25">
        <v>1992</v>
      </c>
      <c r="C111" s="25" t="s">
        <v>121</v>
      </c>
      <c r="D111" s="25" t="s">
        <v>8</v>
      </c>
      <c r="E111" s="25" t="s">
        <v>15</v>
      </c>
      <c r="L111"/>
      <c r="O111" t="s">
        <v>116</v>
      </c>
      <c r="Q111" t="s">
        <v>116</v>
      </c>
      <c r="S111" t="s">
        <v>116</v>
      </c>
      <c r="U111" t="s">
        <v>116</v>
      </c>
      <c r="V111" s="2">
        <v>4</v>
      </c>
    </row>
    <row r="112" spans="1:22" ht="15.75">
      <c r="A112" t="s">
        <v>110</v>
      </c>
      <c r="B112" s="25">
        <v>1992</v>
      </c>
      <c r="C112" s="25" t="s">
        <v>58</v>
      </c>
      <c r="D112" s="25" t="s">
        <v>8</v>
      </c>
      <c r="E112" s="25" t="s">
        <v>15</v>
      </c>
      <c r="L112"/>
      <c r="O112" t="s">
        <v>116</v>
      </c>
      <c r="Q112" t="s">
        <v>116</v>
      </c>
      <c r="S112" t="s">
        <v>116</v>
      </c>
      <c r="U112" t="s">
        <v>116</v>
      </c>
      <c r="V112" s="2">
        <v>4</v>
      </c>
    </row>
    <row r="113" spans="1:22" ht="15.75">
      <c r="A113" t="s">
        <v>106</v>
      </c>
      <c r="B113" s="25">
        <v>1993</v>
      </c>
      <c r="C113" s="25" t="s">
        <v>58</v>
      </c>
      <c r="D113" s="25" t="s">
        <v>8</v>
      </c>
      <c r="E113" s="25" t="s">
        <v>15</v>
      </c>
      <c r="L113"/>
      <c r="O113" t="s">
        <v>116</v>
      </c>
      <c r="Q113" t="s">
        <v>116</v>
      </c>
      <c r="S113" t="s">
        <v>116</v>
      </c>
      <c r="U113" t="s">
        <v>116</v>
      </c>
      <c r="V113" s="2">
        <v>4</v>
      </c>
    </row>
    <row r="114" spans="1:22" ht="15.75">
      <c r="A114" t="s">
        <v>175</v>
      </c>
      <c r="B114" s="25">
        <v>1993</v>
      </c>
      <c r="C114" s="25" t="s">
        <v>58</v>
      </c>
      <c r="D114" s="25" t="s">
        <v>8</v>
      </c>
      <c r="E114" s="25" t="s">
        <v>15</v>
      </c>
      <c r="L114"/>
      <c r="O114" t="s">
        <v>116</v>
      </c>
      <c r="Q114" t="s">
        <v>116</v>
      </c>
      <c r="S114" t="s">
        <v>116</v>
      </c>
      <c r="U114" t="s">
        <v>116</v>
      </c>
      <c r="V114" s="2">
        <v>4</v>
      </c>
    </row>
    <row r="115" spans="1:22" ht="15.75">
      <c r="A115" t="s">
        <v>108</v>
      </c>
      <c r="B115" s="25">
        <v>1992</v>
      </c>
      <c r="C115" s="25" t="s">
        <v>56</v>
      </c>
      <c r="D115" s="25" t="s">
        <v>8</v>
      </c>
      <c r="E115" s="25" t="s">
        <v>15</v>
      </c>
      <c r="L115"/>
      <c r="O115" t="s">
        <v>116</v>
      </c>
      <c r="Q115" t="s">
        <v>116</v>
      </c>
      <c r="S115" t="s">
        <v>116</v>
      </c>
      <c r="U115" t="s">
        <v>116</v>
      </c>
      <c r="V115" s="2">
        <v>4</v>
      </c>
    </row>
    <row r="116" spans="1:22" ht="15.75">
      <c r="A116" t="s">
        <v>174</v>
      </c>
      <c r="B116" s="25">
        <v>1992</v>
      </c>
      <c r="C116" s="25" t="s">
        <v>121</v>
      </c>
      <c r="D116" s="25" t="s">
        <v>8</v>
      </c>
      <c r="E116" s="25" t="s">
        <v>15</v>
      </c>
      <c r="L116"/>
      <c r="O116" t="s">
        <v>116</v>
      </c>
      <c r="Q116" t="s">
        <v>116</v>
      </c>
      <c r="S116" t="s">
        <v>116</v>
      </c>
      <c r="U116" t="s">
        <v>116</v>
      </c>
      <c r="V116" s="2">
        <v>4</v>
      </c>
    </row>
    <row r="117" spans="1:22" ht="15.75">
      <c r="A117" t="s">
        <v>177</v>
      </c>
      <c r="B117" s="25">
        <v>1992</v>
      </c>
      <c r="C117" s="25" t="s">
        <v>51</v>
      </c>
      <c r="D117" s="25" t="s">
        <v>8</v>
      </c>
      <c r="E117" s="25" t="s">
        <v>15</v>
      </c>
      <c r="L117"/>
      <c r="O117" t="s">
        <v>116</v>
      </c>
      <c r="Q117" t="s">
        <v>116</v>
      </c>
      <c r="S117" t="s">
        <v>116</v>
      </c>
      <c r="V117" s="2">
        <v>3</v>
      </c>
    </row>
    <row r="118" spans="1:22" ht="15.75">
      <c r="A118" t="s">
        <v>77</v>
      </c>
      <c r="B118" s="25">
        <v>1989</v>
      </c>
      <c r="C118" s="25" t="s">
        <v>54</v>
      </c>
      <c r="D118" s="25" t="s">
        <v>49</v>
      </c>
      <c r="E118" s="25" t="s">
        <v>16</v>
      </c>
      <c r="L118"/>
      <c r="N118" t="s">
        <v>116</v>
      </c>
      <c r="P118" t="s">
        <v>116</v>
      </c>
      <c r="R118" t="s">
        <v>116</v>
      </c>
      <c r="T118" t="s">
        <v>116</v>
      </c>
      <c r="V118" s="2">
        <v>4</v>
      </c>
    </row>
    <row r="119" spans="1:22" ht="15.75">
      <c r="A119" t="s">
        <v>78</v>
      </c>
      <c r="B119" s="25">
        <v>1990</v>
      </c>
      <c r="C119" s="25" t="s">
        <v>56</v>
      </c>
      <c r="D119" s="25" t="s">
        <v>49</v>
      </c>
      <c r="E119" s="25" t="s">
        <v>16</v>
      </c>
      <c r="L119"/>
      <c r="N119" t="s">
        <v>116</v>
      </c>
      <c r="P119" t="s">
        <v>116</v>
      </c>
      <c r="R119" t="s">
        <v>116</v>
      </c>
      <c r="T119" t="s">
        <v>116</v>
      </c>
      <c r="V119" s="2">
        <v>4</v>
      </c>
    </row>
    <row r="120" spans="1:22" ht="15.75">
      <c r="A120" t="s">
        <v>136</v>
      </c>
      <c r="B120" s="25">
        <v>1991</v>
      </c>
      <c r="C120" s="25" t="s">
        <v>121</v>
      </c>
      <c r="D120" s="25" t="s">
        <v>49</v>
      </c>
      <c r="E120" s="25" t="s">
        <v>16</v>
      </c>
      <c r="L120"/>
      <c r="N120" t="s">
        <v>116</v>
      </c>
      <c r="P120" t="s">
        <v>116</v>
      </c>
      <c r="R120" t="s">
        <v>116</v>
      </c>
      <c r="T120" t="s">
        <v>116</v>
      </c>
      <c r="V120" s="2">
        <v>4</v>
      </c>
    </row>
    <row r="121" spans="1:22" ht="15.75">
      <c r="A121" t="s">
        <v>74</v>
      </c>
      <c r="B121" s="25">
        <v>1991</v>
      </c>
      <c r="C121" s="25" t="s">
        <v>58</v>
      </c>
      <c r="D121" s="25" t="s">
        <v>49</v>
      </c>
      <c r="E121" s="25" t="s">
        <v>16</v>
      </c>
      <c r="L121"/>
      <c r="N121" t="s">
        <v>116</v>
      </c>
      <c r="P121" t="s">
        <v>116</v>
      </c>
      <c r="R121" t="s">
        <v>116</v>
      </c>
      <c r="T121" t="s">
        <v>116</v>
      </c>
      <c r="V121" s="2">
        <v>4</v>
      </c>
    </row>
    <row r="122" spans="1:22" ht="15.75">
      <c r="A122" t="s">
        <v>112</v>
      </c>
      <c r="B122" s="25">
        <v>1989</v>
      </c>
      <c r="C122" s="25" t="s">
        <v>64</v>
      </c>
      <c r="D122" s="25" t="s">
        <v>49</v>
      </c>
      <c r="E122" s="25" t="s">
        <v>15</v>
      </c>
      <c r="L122"/>
      <c r="O122" t="s">
        <v>116</v>
      </c>
      <c r="Q122" t="s">
        <v>116</v>
      </c>
      <c r="S122" t="s">
        <v>116</v>
      </c>
      <c r="U122" t="s">
        <v>116</v>
      </c>
      <c r="V122" s="2">
        <v>4</v>
      </c>
    </row>
    <row r="123" spans="1:22" ht="15.75">
      <c r="A123" t="s">
        <v>109</v>
      </c>
      <c r="B123" s="25">
        <v>1991</v>
      </c>
      <c r="C123" s="25" t="s">
        <v>54</v>
      </c>
      <c r="D123" s="25" t="s">
        <v>49</v>
      </c>
      <c r="E123" s="25" t="s">
        <v>15</v>
      </c>
      <c r="L123"/>
      <c r="O123" t="s">
        <v>116</v>
      </c>
      <c r="Q123" t="s">
        <v>116</v>
      </c>
      <c r="S123" t="s">
        <v>116</v>
      </c>
      <c r="U123" t="s">
        <v>116</v>
      </c>
      <c r="V123" s="2">
        <v>4</v>
      </c>
    </row>
    <row r="124" spans="1:22" ht="15.75">
      <c r="A124" t="s">
        <v>111</v>
      </c>
      <c r="B124" s="25">
        <v>1985</v>
      </c>
      <c r="C124" s="25" t="s">
        <v>56</v>
      </c>
      <c r="D124" s="25" t="s">
        <v>49</v>
      </c>
      <c r="E124" s="25" t="s">
        <v>15</v>
      </c>
      <c r="L124"/>
      <c r="O124" t="s">
        <v>116</v>
      </c>
      <c r="Q124" t="s">
        <v>116</v>
      </c>
      <c r="S124" t="s">
        <v>116</v>
      </c>
      <c r="U124" t="s">
        <v>116</v>
      </c>
      <c r="V124" s="2">
        <v>4</v>
      </c>
    </row>
    <row r="125" spans="1:22" ht="15.75">
      <c r="A125" t="s">
        <v>113</v>
      </c>
      <c r="B125" s="25">
        <v>1974</v>
      </c>
      <c r="C125" s="25" t="s">
        <v>58</v>
      </c>
      <c r="D125" s="25" t="s">
        <v>49</v>
      </c>
      <c r="E125" s="25" t="s">
        <v>15</v>
      </c>
      <c r="L125"/>
      <c r="O125" t="s">
        <v>116</v>
      </c>
      <c r="Q125" t="s">
        <v>116</v>
      </c>
      <c r="S125" t="s">
        <v>116</v>
      </c>
      <c r="U125" t="s">
        <v>116</v>
      </c>
      <c r="V125" s="2">
        <v>4</v>
      </c>
    </row>
    <row r="126" spans="1:22" ht="15.75">
      <c r="A126" t="s">
        <v>178</v>
      </c>
      <c r="B126" s="25">
        <v>1991</v>
      </c>
      <c r="C126" s="25" t="s">
        <v>121</v>
      </c>
      <c r="D126" s="25" t="s">
        <v>49</v>
      </c>
      <c r="E126" s="25" t="s">
        <v>15</v>
      </c>
      <c r="L126"/>
      <c r="O126" t="s">
        <v>116</v>
      </c>
      <c r="Q126" t="s">
        <v>116</v>
      </c>
      <c r="S126" t="s">
        <v>116</v>
      </c>
      <c r="U126" t="s">
        <v>116</v>
      </c>
      <c r="V126" s="2">
        <v>4</v>
      </c>
    </row>
    <row r="127" spans="1:22" ht="15.75">
      <c r="A127" t="s">
        <v>180</v>
      </c>
      <c r="B127" s="25">
        <v>1990</v>
      </c>
      <c r="C127" s="25" t="s">
        <v>56</v>
      </c>
      <c r="D127" s="25" t="s">
        <v>49</v>
      </c>
      <c r="E127" s="25" t="s">
        <v>15</v>
      </c>
      <c r="L127"/>
      <c r="O127" t="s">
        <v>116</v>
      </c>
      <c r="Q127" t="s">
        <v>116</v>
      </c>
      <c r="U127" t="s">
        <v>116</v>
      </c>
      <c r="V127" s="2">
        <v>3</v>
      </c>
    </row>
  </sheetData>
  <sheetProtection/>
  <printOptions gridLines="1"/>
  <pageMargins left="0.393700787401575" right="0.393700787401575" top="0.393700787401575" bottom="0.590551181102362" header="0.511811023622047" footer="0.393700787401575"/>
  <pageSetup fitToHeight="0" fitToWidth="1" horizontalDpi="600" verticalDpi="600" orientation="landscape" paperSize="9" r:id="rId1"/>
  <headerFooter alignWithMargins="0">
    <oddFooter>&amp;CSeite &amp;P von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E55"/>
  <sheetViews>
    <sheetView showGridLines="0" showZeros="0" zoomScale="68" zoomScaleNormal="68" zoomScalePageLayoutView="0" workbookViewId="0" topLeftCell="B6">
      <pane xSplit="2" ySplit="5" topLeftCell="H11" activePane="bottomRight" state="frozen"/>
      <selection pane="topLeft" activeCell="B6" sqref="B6"/>
      <selection pane="topRight" activeCell="D6" sqref="D6"/>
      <selection pane="bottomLeft" activeCell="B11" sqref="B11"/>
      <selection pane="bottomRight" activeCell="BC55" sqref="BC55"/>
    </sheetView>
  </sheetViews>
  <sheetFormatPr defaultColWidth="8.88671875" defaultRowHeight="15"/>
  <cols>
    <col min="1" max="1" width="4.3359375" style="26" customWidth="1"/>
    <col min="2" max="2" width="3.4453125" style="26" customWidth="1"/>
    <col min="3" max="3" width="18.88671875" style="26" customWidth="1"/>
    <col min="4" max="4" width="3.99609375" style="26" bestFit="1" customWidth="1"/>
    <col min="5" max="5" width="3.5546875" style="26" bestFit="1" customWidth="1"/>
    <col min="6" max="6" width="4.10546875" style="26" bestFit="1" customWidth="1"/>
    <col min="7" max="9" width="3.5546875" style="26" bestFit="1" customWidth="1"/>
    <col min="10" max="12" width="4.10546875" style="26" bestFit="1" customWidth="1"/>
    <col min="13" max="13" width="3.99609375" style="26" bestFit="1" customWidth="1"/>
    <col min="14" max="14" width="3.5546875" style="26" bestFit="1" customWidth="1"/>
    <col min="15" max="15" width="4.10546875" style="26" bestFit="1" customWidth="1"/>
    <col min="16" max="18" width="3.5546875" style="26" bestFit="1" customWidth="1"/>
    <col min="19" max="21" width="4.10546875" style="26" bestFit="1" customWidth="1"/>
    <col min="22" max="22" width="3.99609375" style="26" bestFit="1" customWidth="1"/>
    <col min="23" max="23" width="3.5546875" style="26" bestFit="1" customWidth="1"/>
    <col min="24" max="24" width="4.10546875" style="26" bestFit="1" customWidth="1"/>
    <col min="25" max="27" width="3.5546875" style="26" bestFit="1" customWidth="1"/>
    <col min="28" max="30" width="4.10546875" style="26" bestFit="1" customWidth="1"/>
    <col min="31" max="32" width="3.5546875" style="26" bestFit="1" customWidth="1"/>
    <col min="33" max="33" width="4.10546875" style="26" bestFit="1" customWidth="1"/>
    <col min="34" max="36" width="3.5546875" style="26" bestFit="1" customWidth="1"/>
    <col min="37" max="39" width="4.10546875" style="26" bestFit="1" customWidth="1"/>
    <col min="40" max="41" width="3.10546875" style="26" bestFit="1" customWidth="1"/>
    <col min="42" max="42" width="4.10546875" style="26" bestFit="1" customWidth="1"/>
    <col min="43" max="45" width="3.10546875" style="26" bestFit="1" customWidth="1"/>
    <col min="46" max="49" width="4.10546875" style="26" bestFit="1" customWidth="1"/>
    <col min="50" max="50" width="3.5546875" style="26" bestFit="1" customWidth="1"/>
    <col min="51" max="54" width="4.10546875" style="26" bestFit="1" customWidth="1"/>
    <col min="55" max="55" width="5.10546875" style="26" bestFit="1" customWidth="1"/>
    <col min="56" max="56" width="4.10546875" style="26" bestFit="1" customWidth="1"/>
    <col min="57" max="57" width="5.10546875" style="26" bestFit="1" customWidth="1"/>
    <col min="58" max="16384" width="8.88671875" style="26" customWidth="1"/>
  </cols>
  <sheetData>
    <row r="1" spans="4:57" ht="12.75" hidden="1">
      <c r="D1" s="27">
        <v>2.56</v>
      </c>
      <c r="E1" s="28">
        <v>2.56</v>
      </c>
      <c r="F1" s="28">
        <v>2.56</v>
      </c>
      <c r="G1" s="28">
        <v>2.56</v>
      </c>
      <c r="H1" s="28">
        <v>2.56</v>
      </c>
      <c r="I1" s="28">
        <v>2.56</v>
      </c>
      <c r="J1" s="28">
        <v>2.56</v>
      </c>
      <c r="K1" s="28">
        <v>2.56</v>
      </c>
      <c r="L1" s="28">
        <v>2.56</v>
      </c>
      <c r="M1" s="28">
        <v>2.56</v>
      </c>
      <c r="N1" s="28">
        <v>2.56</v>
      </c>
      <c r="O1" s="28">
        <v>2.56</v>
      </c>
      <c r="P1" s="28">
        <v>2.56</v>
      </c>
      <c r="Q1" s="28">
        <v>2.56</v>
      </c>
      <c r="R1" s="28">
        <v>2.56</v>
      </c>
      <c r="S1" s="28">
        <v>2.56</v>
      </c>
      <c r="T1" s="28">
        <v>2.56</v>
      </c>
      <c r="U1" s="28">
        <v>2.56</v>
      </c>
      <c r="V1" s="28">
        <v>2.56</v>
      </c>
      <c r="W1" s="28">
        <v>2.56</v>
      </c>
      <c r="X1" s="28">
        <v>2.56</v>
      </c>
      <c r="Y1" s="28">
        <v>2.56</v>
      </c>
      <c r="Z1" s="28">
        <v>2.56</v>
      </c>
      <c r="AA1" s="28">
        <v>2.56</v>
      </c>
      <c r="AB1" s="28">
        <v>2.56</v>
      </c>
      <c r="AC1" s="28">
        <v>2.56</v>
      </c>
      <c r="AD1" s="28">
        <v>2.56</v>
      </c>
      <c r="AE1" s="28">
        <v>2.56</v>
      </c>
      <c r="AF1" s="28">
        <v>2.56</v>
      </c>
      <c r="AG1" s="28">
        <v>2.56</v>
      </c>
      <c r="AH1" s="28">
        <v>2.56</v>
      </c>
      <c r="AI1" s="28">
        <v>2.56</v>
      </c>
      <c r="AJ1" s="28">
        <v>2.56</v>
      </c>
      <c r="AK1" s="28">
        <v>2.56</v>
      </c>
      <c r="AL1" s="28">
        <v>2.56</v>
      </c>
      <c r="AM1" s="28">
        <v>2.56</v>
      </c>
      <c r="AN1" s="28"/>
      <c r="AO1" s="28"/>
      <c r="AP1" s="28"/>
      <c r="AQ1" s="28"/>
      <c r="AR1" s="28"/>
      <c r="AS1" s="28"/>
      <c r="AT1" s="28"/>
      <c r="AU1" s="28"/>
      <c r="AV1" s="28"/>
      <c r="AW1" s="28">
        <v>3.56</v>
      </c>
      <c r="AX1" s="28">
        <v>3.56</v>
      </c>
      <c r="AY1" s="28">
        <v>3.56</v>
      </c>
      <c r="AZ1" s="28">
        <v>3.56</v>
      </c>
      <c r="BA1" s="28">
        <v>3.56</v>
      </c>
      <c r="BB1" s="28">
        <v>3.56</v>
      </c>
      <c r="BC1" s="28">
        <v>3.56</v>
      </c>
      <c r="BD1" s="28">
        <v>3.56</v>
      </c>
      <c r="BE1" s="28">
        <v>3.56</v>
      </c>
    </row>
    <row r="5" ht="13.5" thickBot="1"/>
    <row r="6" spans="1:57" ht="15.75">
      <c r="A6" s="29"/>
      <c r="B6" s="29"/>
      <c r="C6" s="29"/>
      <c r="D6" s="94" t="s">
        <v>19</v>
      </c>
      <c r="E6" s="95"/>
      <c r="F6" s="95"/>
      <c r="G6" s="95"/>
      <c r="H6" s="95"/>
      <c r="I6" s="95"/>
      <c r="J6" s="95"/>
      <c r="K6" s="95"/>
      <c r="L6" s="96"/>
      <c r="M6" s="94" t="s">
        <v>20</v>
      </c>
      <c r="N6" s="95"/>
      <c r="O6" s="95"/>
      <c r="P6" s="95"/>
      <c r="Q6" s="95"/>
      <c r="R6" s="95"/>
      <c r="S6" s="95"/>
      <c r="T6" s="95"/>
      <c r="U6" s="96"/>
      <c r="V6" s="94" t="s">
        <v>21</v>
      </c>
      <c r="W6" s="95"/>
      <c r="X6" s="95"/>
      <c r="Y6" s="95"/>
      <c r="Z6" s="95"/>
      <c r="AA6" s="95"/>
      <c r="AB6" s="95"/>
      <c r="AC6" s="95"/>
      <c r="AD6" s="96"/>
      <c r="AE6" s="94" t="s">
        <v>22</v>
      </c>
      <c r="AF6" s="95"/>
      <c r="AG6" s="95"/>
      <c r="AH6" s="95"/>
      <c r="AI6" s="95"/>
      <c r="AJ6" s="95"/>
      <c r="AK6" s="95"/>
      <c r="AL6" s="95"/>
      <c r="AM6" s="96"/>
      <c r="AN6" s="94" t="s">
        <v>46</v>
      </c>
      <c r="AO6" s="95"/>
      <c r="AP6" s="95"/>
      <c r="AQ6" s="95"/>
      <c r="AR6" s="95"/>
      <c r="AS6" s="95"/>
      <c r="AT6" s="95"/>
      <c r="AU6" s="95"/>
      <c r="AV6" s="96"/>
      <c r="AW6" s="94" t="s">
        <v>23</v>
      </c>
      <c r="AX6" s="95"/>
      <c r="AY6" s="95"/>
      <c r="AZ6" s="95"/>
      <c r="BA6" s="95"/>
      <c r="BB6" s="95"/>
      <c r="BC6" s="95"/>
      <c r="BD6" s="95"/>
      <c r="BE6" s="96"/>
    </row>
    <row r="7" spans="1:57" ht="16.5" thickBot="1">
      <c r="A7" s="29"/>
      <c r="B7" s="29"/>
      <c r="C7" s="29"/>
      <c r="D7" s="91" t="e">
        <f>#REF!</f>
        <v>#REF!</v>
      </c>
      <c r="E7" s="92"/>
      <c r="F7" s="92"/>
      <c r="G7" s="92"/>
      <c r="H7" s="92"/>
      <c r="I7" s="92"/>
      <c r="J7" s="92"/>
      <c r="K7" s="92"/>
      <c r="L7" s="93"/>
      <c r="M7" s="91" t="e">
        <f>#REF!</f>
        <v>#REF!</v>
      </c>
      <c r="N7" s="92"/>
      <c r="O7" s="92"/>
      <c r="P7" s="92"/>
      <c r="Q7" s="92"/>
      <c r="R7" s="92"/>
      <c r="S7" s="92"/>
      <c r="T7" s="92"/>
      <c r="U7" s="93"/>
      <c r="V7" s="91" t="e">
        <f>#REF!</f>
        <v>#REF!</v>
      </c>
      <c r="W7" s="92"/>
      <c r="X7" s="92"/>
      <c r="Y7" s="92"/>
      <c r="Z7" s="92"/>
      <c r="AA7" s="92"/>
      <c r="AB7" s="92"/>
      <c r="AC7" s="92"/>
      <c r="AD7" s="93"/>
      <c r="AE7" s="91" t="e">
        <f>#REF!</f>
        <v>#REF!</v>
      </c>
      <c r="AF7" s="92"/>
      <c r="AG7" s="92"/>
      <c r="AH7" s="92"/>
      <c r="AI7" s="92"/>
      <c r="AJ7" s="92"/>
      <c r="AK7" s="92"/>
      <c r="AL7" s="92"/>
      <c r="AM7" s="93"/>
      <c r="AN7" s="91" t="e">
        <f>#REF!</f>
        <v>#REF!</v>
      </c>
      <c r="AO7" s="92"/>
      <c r="AP7" s="92"/>
      <c r="AQ7" s="92"/>
      <c r="AR7" s="92"/>
      <c r="AS7" s="92"/>
      <c r="AT7" s="92"/>
      <c r="AU7" s="92"/>
      <c r="AV7" s="93"/>
      <c r="AW7" s="91"/>
      <c r="AX7" s="92"/>
      <c r="AY7" s="92"/>
      <c r="AZ7" s="92"/>
      <c r="BA7" s="92"/>
      <c r="BB7" s="92"/>
      <c r="BC7" s="92"/>
      <c r="BD7" s="92"/>
      <c r="BE7" s="93"/>
    </row>
    <row r="8" spans="1:57" ht="15" customHeight="1">
      <c r="A8" s="29"/>
      <c r="B8" s="29"/>
      <c r="C8" s="29"/>
      <c r="D8" s="84" t="s">
        <v>18</v>
      </c>
      <c r="E8" s="85"/>
      <c r="F8" s="86"/>
      <c r="G8" s="87" t="s">
        <v>37</v>
      </c>
      <c r="H8" s="88"/>
      <c r="I8" s="89"/>
      <c r="J8" s="87" t="s">
        <v>17</v>
      </c>
      <c r="K8" s="88"/>
      <c r="L8" s="90"/>
      <c r="M8" s="84" t="s">
        <v>18</v>
      </c>
      <c r="N8" s="85"/>
      <c r="O8" s="86"/>
      <c r="P8" s="87" t="s">
        <v>37</v>
      </c>
      <c r="Q8" s="88"/>
      <c r="R8" s="89"/>
      <c r="S8" s="87" t="s">
        <v>17</v>
      </c>
      <c r="T8" s="88"/>
      <c r="U8" s="90"/>
      <c r="V8" s="84" t="s">
        <v>18</v>
      </c>
      <c r="W8" s="85"/>
      <c r="X8" s="86"/>
      <c r="Y8" s="87" t="s">
        <v>37</v>
      </c>
      <c r="Z8" s="88"/>
      <c r="AA8" s="89"/>
      <c r="AB8" s="87" t="s">
        <v>17</v>
      </c>
      <c r="AC8" s="88"/>
      <c r="AD8" s="90"/>
      <c r="AE8" s="84" t="s">
        <v>18</v>
      </c>
      <c r="AF8" s="85"/>
      <c r="AG8" s="86"/>
      <c r="AH8" s="87" t="s">
        <v>37</v>
      </c>
      <c r="AI8" s="88"/>
      <c r="AJ8" s="89"/>
      <c r="AK8" s="87" t="s">
        <v>17</v>
      </c>
      <c r="AL8" s="88"/>
      <c r="AM8" s="90"/>
      <c r="AN8" s="84" t="s">
        <v>18</v>
      </c>
      <c r="AO8" s="85"/>
      <c r="AP8" s="86"/>
      <c r="AQ8" s="87" t="s">
        <v>37</v>
      </c>
      <c r="AR8" s="88"/>
      <c r="AS8" s="89"/>
      <c r="AT8" s="87" t="s">
        <v>17</v>
      </c>
      <c r="AU8" s="88"/>
      <c r="AV8" s="90"/>
      <c r="AW8" s="84" t="s">
        <v>18</v>
      </c>
      <c r="AX8" s="85"/>
      <c r="AY8" s="86"/>
      <c r="AZ8" s="87" t="s">
        <v>37</v>
      </c>
      <c r="BA8" s="88"/>
      <c r="BB8" s="89"/>
      <c r="BC8" s="87" t="s">
        <v>17</v>
      </c>
      <c r="BD8" s="88"/>
      <c r="BE8" s="90"/>
    </row>
    <row r="9" spans="1:57" ht="15.75" thickBot="1">
      <c r="A9" s="29"/>
      <c r="B9" s="29"/>
      <c r="C9" s="29"/>
      <c r="D9" s="30" t="s">
        <v>16</v>
      </c>
      <c r="E9" s="31" t="s">
        <v>15</v>
      </c>
      <c r="F9" s="32" t="s">
        <v>36</v>
      </c>
      <c r="G9" s="33" t="s">
        <v>16</v>
      </c>
      <c r="H9" s="31" t="s">
        <v>15</v>
      </c>
      <c r="I9" s="32" t="s">
        <v>36</v>
      </c>
      <c r="J9" s="33" t="s">
        <v>16</v>
      </c>
      <c r="K9" s="31" t="s">
        <v>15</v>
      </c>
      <c r="L9" s="34" t="s">
        <v>36</v>
      </c>
      <c r="M9" s="30" t="s">
        <v>16</v>
      </c>
      <c r="N9" s="31" t="s">
        <v>15</v>
      </c>
      <c r="O9" s="32" t="s">
        <v>36</v>
      </c>
      <c r="P9" s="33" t="s">
        <v>16</v>
      </c>
      <c r="Q9" s="31" t="s">
        <v>15</v>
      </c>
      <c r="R9" s="32" t="s">
        <v>36</v>
      </c>
      <c r="S9" s="33" t="s">
        <v>16</v>
      </c>
      <c r="T9" s="31" t="s">
        <v>15</v>
      </c>
      <c r="U9" s="34" t="s">
        <v>36</v>
      </c>
      <c r="V9" s="30" t="s">
        <v>16</v>
      </c>
      <c r="W9" s="31" t="s">
        <v>15</v>
      </c>
      <c r="X9" s="32" t="s">
        <v>36</v>
      </c>
      <c r="Y9" s="33" t="s">
        <v>16</v>
      </c>
      <c r="Z9" s="31" t="s">
        <v>15</v>
      </c>
      <c r="AA9" s="32" t="s">
        <v>36</v>
      </c>
      <c r="AB9" s="33" t="s">
        <v>16</v>
      </c>
      <c r="AC9" s="31" t="s">
        <v>15</v>
      </c>
      <c r="AD9" s="34" t="s">
        <v>36</v>
      </c>
      <c r="AE9" s="30" t="s">
        <v>16</v>
      </c>
      <c r="AF9" s="31" t="s">
        <v>15</v>
      </c>
      <c r="AG9" s="32" t="s">
        <v>36</v>
      </c>
      <c r="AH9" s="33" t="s">
        <v>16</v>
      </c>
      <c r="AI9" s="31" t="s">
        <v>15</v>
      </c>
      <c r="AJ9" s="32" t="s">
        <v>36</v>
      </c>
      <c r="AK9" s="33" t="s">
        <v>16</v>
      </c>
      <c r="AL9" s="31" t="s">
        <v>15</v>
      </c>
      <c r="AM9" s="34" t="s">
        <v>36</v>
      </c>
      <c r="AN9" s="30" t="s">
        <v>16</v>
      </c>
      <c r="AO9" s="31" t="s">
        <v>15</v>
      </c>
      <c r="AP9" s="32" t="s">
        <v>36</v>
      </c>
      <c r="AQ9" s="33" t="s">
        <v>16</v>
      </c>
      <c r="AR9" s="31" t="s">
        <v>15</v>
      </c>
      <c r="AS9" s="32" t="s">
        <v>36</v>
      </c>
      <c r="AT9" s="33" t="s">
        <v>16</v>
      </c>
      <c r="AU9" s="31" t="s">
        <v>15</v>
      </c>
      <c r="AV9" s="34" t="s">
        <v>36</v>
      </c>
      <c r="AW9" s="30" t="s">
        <v>16</v>
      </c>
      <c r="AX9" s="31" t="s">
        <v>15</v>
      </c>
      <c r="AY9" s="32" t="s">
        <v>36</v>
      </c>
      <c r="AZ9" s="33" t="s">
        <v>16</v>
      </c>
      <c r="BA9" s="31" t="s">
        <v>15</v>
      </c>
      <c r="BB9" s="32" t="s">
        <v>36</v>
      </c>
      <c r="BC9" s="33" t="s">
        <v>16</v>
      </c>
      <c r="BD9" s="31" t="s">
        <v>15</v>
      </c>
      <c r="BE9" s="34" t="s">
        <v>36</v>
      </c>
    </row>
    <row r="10" spans="1:57" ht="15.75">
      <c r="A10" s="29"/>
      <c r="B10" s="35" t="str">
        <f>Punktewertung!A10</f>
        <v>08 Jahre und jünger</v>
      </c>
      <c r="C10" s="36"/>
      <c r="D10" s="37">
        <f>Suchkriterien!B8</f>
        <v>0</v>
      </c>
      <c r="E10" s="38">
        <f>Suchkriterien!F8</f>
        <v>0</v>
      </c>
      <c r="F10" s="39">
        <f>D10+E10</f>
        <v>0</v>
      </c>
      <c r="G10" s="40">
        <f>SUM(J11:J14)</f>
        <v>0</v>
      </c>
      <c r="H10" s="41">
        <f>SUM(K11:K14)</f>
        <v>0</v>
      </c>
      <c r="I10" s="42">
        <f>SUM(G10:H10)</f>
        <v>0</v>
      </c>
      <c r="J10" s="43"/>
      <c r="K10" s="43"/>
      <c r="L10" s="44"/>
      <c r="M10" s="37">
        <f>Suchkriterien!K8</f>
        <v>0</v>
      </c>
      <c r="N10" s="38">
        <f>Suchkriterien!O8</f>
        <v>0</v>
      </c>
      <c r="O10" s="39">
        <f>M10+N10</f>
        <v>0</v>
      </c>
      <c r="P10" s="40">
        <f>SUM(S11:S14)</f>
        <v>0</v>
      </c>
      <c r="Q10" s="41">
        <f>SUM(T11:T14)</f>
        <v>0</v>
      </c>
      <c r="R10" s="42">
        <f>SUM(P10:Q10)</f>
        <v>0</v>
      </c>
      <c r="S10" s="43"/>
      <c r="T10" s="43"/>
      <c r="U10" s="44"/>
      <c r="V10" s="37">
        <f>Suchkriterien!T8</f>
        <v>0</v>
      </c>
      <c r="W10" s="38">
        <f>Suchkriterien!X8</f>
        <v>0</v>
      </c>
      <c r="X10" s="39">
        <f>V10+W10</f>
        <v>0</v>
      </c>
      <c r="Y10" s="40">
        <f>SUM(AB11:AB14)</f>
        <v>0</v>
      </c>
      <c r="Z10" s="41">
        <f>SUM(AC11:AC14)</f>
        <v>0</v>
      </c>
      <c r="AA10" s="42">
        <f>SUM(Y10:Z10)</f>
        <v>0</v>
      </c>
      <c r="AB10" s="43"/>
      <c r="AC10" s="43"/>
      <c r="AD10" s="44"/>
      <c r="AE10" s="37">
        <f>Suchkriterien!AC8</f>
        <v>0</v>
      </c>
      <c r="AF10" s="38">
        <f>Suchkriterien!AG8</f>
        <v>0</v>
      </c>
      <c r="AG10" s="39">
        <f>AE10+AF10</f>
        <v>0</v>
      </c>
      <c r="AH10" s="40">
        <f>SUM(AK11:AK14)</f>
        <v>0</v>
      </c>
      <c r="AI10" s="41">
        <f>SUM(AL11:AL14)</f>
        <v>0</v>
      </c>
      <c r="AJ10" s="42">
        <f>SUM(AH10:AI10)</f>
        <v>0</v>
      </c>
      <c r="AK10" s="43"/>
      <c r="AL10" s="43"/>
      <c r="AM10" s="44"/>
      <c r="AN10" s="37">
        <f>Suchkriterien!AK8</f>
        <v>0</v>
      </c>
      <c r="AO10" s="38">
        <f>Suchkriterien!AO8</f>
        <v>0</v>
      </c>
      <c r="AP10" s="39">
        <f>AN10+AO10</f>
        <v>0</v>
      </c>
      <c r="AQ10" s="40">
        <f>SUM(AT11:AT14)</f>
        <v>0</v>
      </c>
      <c r="AR10" s="41">
        <f>SUM(AU11:AU14)</f>
        <v>0</v>
      </c>
      <c r="AS10" s="42">
        <f>SUM(AQ10:AR10)</f>
        <v>0</v>
      </c>
      <c r="AT10" s="43"/>
      <c r="AU10" s="43"/>
      <c r="AV10" s="44"/>
      <c r="AW10" s="37">
        <f>Suchkriterien!AT8</f>
        <v>0</v>
      </c>
      <c r="AX10" s="38">
        <f>Suchkriterien!AX8</f>
        <v>0</v>
      </c>
      <c r="AY10" s="39">
        <f>AW10+AX10</f>
        <v>0</v>
      </c>
      <c r="AZ10" s="40">
        <f>SUM(BC11:BC14)</f>
        <v>0</v>
      </c>
      <c r="BA10" s="41">
        <f>SUM(BD11:BD14)</f>
        <v>0</v>
      </c>
      <c r="BB10" s="42">
        <f>SUM(AZ10:BA10)</f>
        <v>0</v>
      </c>
      <c r="BC10" s="43"/>
      <c r="BD10" s="43"/>
      <c r="BE10" s="44"/>
    </row>
    <row r="11" spans="1:57" ht="15.75">
      <c r="A11" s="29"/>
      <c r="B11" s="45"/>
      <c r="C11" s="46" t="s">
        <v>24</v>
      </c>
      <c r="D11" s="47"/>
      <c r="E11" s="48"/>
      <c r="F11" s="49"/>
      <c r="G11" s="48"/>
      <c r="H11" s="48"/>
      <c r="I11" s="48"/>
      <c r="J11" s="50">
        <f>Suchkriterien!BC8</f>
        <v>0</v>
      </c>
      <c r="K11" s="50">
        <f>Suchkriterien!BH8</f>
        <v>0</v>
      </c>
      <c r="L11" s="51">
        <f>SUM(J11:K11)</f>
        <v>0</v>
      </c>
      <c r="M11" s="47"/>
      <c r="N11" s="48"/>
      <c r="O11" s="49"/>
      <c r="P11" s="48"/>
      <c r="Q11" s="48"/>
      <c r="R11" s="48"/>
      <c r="S11" s="50">
        <f>Suchkriterien!BM8</f>
        <v>0</v>
      </c>
      <c r="T11" s="50">
        <f>Suchkriterien!BR8</f>
        <v>0</v>
      </c>
      <c r="U11" s="51">
        <f>SUM(S11:T11)</f>
        <v>0</v>
      </c>
      <c r="V11" s="47"/>
      <c r="W11" s="48"/>
      <c r="X11" s="49"/>
      <c r="Y11" s="48"/>
      <c r="Z11" s="48"/>
      <c r="AA11" s="48"/>
      <c r="AB11" s="50">
        <f>Suchkriterien!BW8</f>
        <v>0</v>
      </c>
      <c r="AC11" s="50">
        <f>Suchkriterien!CB8</f>
        <v>0</v>
      </c>
      <c r="AD11" s="51">
        <f>SUM(AB11:AC11)</f>
        <v>0</v>
      </c>
      <c r="AE11" s="47"/>
      <c r="AF11" s="48"/>
      <c r="AG11" s="49"/>
      <c r="AH11" s="48"/>
      <c r="AI11" s="48"/>
      <c r="AJ11" s="48"/>
      <c r="AK11" s="50">
        <f>Suchkriterien!CG8</f>
        <v>0</v>
      </c>
      <c r="AL11" s="50">
        <f>Suchkriterien!CL8</f>
        <v>0</v>
      </c>
      <c r="AM11" s="51">
        <f>SUM(AK11:AL11)</f>
        <v>0</v>
      </c>
      <c r="AN11" s="47"/>
      <c r="AO11" s="48"/>
      <c r="AP11" s="49"/>
      <c r="AQ11" s="48"/>
      <c r="AR11" s="48"/>
      <c r="AS11" s="48"/>
      <c r="AT11" s="50">
        <f>Suchkriterien!CQ8</f>
        <v>0</v>
      </c>
      <c r="AU11" s="50">
        <f>Suchkriterien!CV8</f>
        <v>0</v>
      </c>
      <c r="AV11" s="51">
        <f>SUM(AT11:AU11)</f>
        <v>0</v>
      </c>
      <c r="AW11" s="47"/>
      <c r="AX11" s="48"/>
      <c r="AY11" s="49"/>
      <c r="AZ11" s="48"/>
      <c r="BA11" s="48"/>
      <c r="BB11" s="48"/>
      <c r="BC11" s="50">
        <f aca="true" t="shared" si="0" ref="BC11:BD14">J11+S11+AB11+AK11+AT11</f>
        <v>0</v>
      </c>
      <c r="BD11" s="50">
        <f t="shared" si="0"/>
        <v>0</v>
      </c>
      <c r="BE11" s="51">
        <f>SUM(BC11:BD11)</f>
        <v>0</v>
      </c>
    </row>
    <row r="12" spans="1:57" ht="15.75">
      <c r="A12" s="29"/>
      <c r="B12" s="45"/>
      <c r="C12" s="46" t="s">
        <v>25</v>
      </c>
      <c r="D12" s="52"/>
      <c r="E12" s="53"/>
      <c r="F12" s="54"/>
      <c r="G12" s="53"/>
      <c r="H12" s="53"/>
      <c r="I12" s="53"/>
      <c r="J12" s="50">
        <f>Suchkriterien!BC12</f>
        <v>0</v>
      </c>
      <c r="K12" s="50">
        <f>Suchkriterien!BH12</f>
        <v>0</v>
      </c>
      <c r="L12" s="51">
        <f>SUM(J12:K12)</f>
        <v>0</v>
      </c>
      <c r="M12" s="52"/>
      <c r="N12" s="53"/>
      <c r="O12" s="54"/>
      <c r="P12" s="53"/>
      <c r="Q12" s="53"/>
      <c r="R12" s="53"/>
      <c r="S12" s="50">
        <f>Suchkriterien!BM12</f>
        <v>0</v>
      </c>
      <c r="T12" s="50">
        <f>Suchkriterien!BR12</f>
        <v>0</v>
      </c>
      <c r="U12" s="51">
        <f>SUM(S12:T12)</f>
        <v>0</v>
      </c>
      <c r="V12" s="52"/>
      <c r="W12" s="53"/>
      <c r="X12" s="54"/>
      <c r="Y12" s="53"/>
      <c r="Z12" s="53"/>
      <c r="AA12" s="53"/>
      <c r="AB12" s="50">
        <f>Suchkriterien!BW12</f>
        <v>0</v>
      </c>
      <c r="AC12" s="50">
        <f>Suchkriterien!CB12</f>
        <v>0</v>
      </c>
      <c r="AD12" s="51">
        <f>SUM(AB12:AC12)</f>
        <v>0</v>
      </c>
      <c r="AE12" s="52"/>
      <c r="AF12" s="53"/>
      <c r="AG12" s="54"/>
      <c r="AH12" s="53"/>
      <c r="AI12" s="53"/>
      <c r="AJ12" s="53"/>
      <c r="AK12" s="50">
        <f>Suchkriterien!CG12</f>
        <v>0</v>
      </c>
      <c r="AL12" s="50">
        <f>Suchkriterien!CL12</f>
        <v>0</v>
      </c>
      <c r="AM12" s="51">
        <f>SUM(AK12:AL12)</f>
        <v>0</v>
      </c>
      <c r="AN12" s="52"/>
      <c r="AO12" s="53"/>
      <c r="AP12" s="54"/>
      <c r="AQ12" s="53"/>
      <c r="AR12" s="53"/>
      <c r="AS12" s="53"/>
      <c r="AT12" s="50">
        <f>Suchkriterien!CQ12</f>
        <v>0</v>
      </c>
      <c r="AU12" s="50">
        <f>Suchkriterien!CV12</f>
        <v>0</v>
      </c>
      <c r="AV12" s="51">
        <f>SUM(AT12:AU12)</f>
        <v>0</v>
      </c>
      <c r="AW12" s="52"/>
      <c r="AX12" s="53"/>
      <c r="AY12" s="54"/>
      <c r="AZ12" s="53"/>
      <c r="BA12" s="53"/>
      <c r="BB12" s="53"/>
      <c r="BC12" s="50">
        <f t="shared" si="0"/>
        <v>0</v>
      </c>
      <c r="BD12" s="50">
        <f t="shared" si="0"/>
        <v>0</v>
      </c>
      <c r="BE12" s="51">
        <f>SUM(BC12:BD12)</f>
        <v>0</v>
      </c>
    </row>
    <row r="13" spans="1:57" ht="15.75">
      <c r="A13" s="29"/>
      <c r="B13" s="45"/>
      <c r="C13" s="46" t="s">
        <v>26</v>
      </c>
      <c r="D13" s="52"/>
      <c r="E13" s="53"/>
      <c r="F13" s="54"/>
      <c r="G13" s="53"/>
      <c r="H13" s="53"/>
      <c r="I13" s="53"/>
      <c r="J13" s="50">
        <f>Suchkriterien!BC16</f>
        <v>0</v>
      </c>
      <c r="K13" s="50">
        <f>Suchkriterien!BH16</f>
        <v>0</v>
      </c>
      <c r="L13" s="51">
        <f>SUM(J13:K13)</f>
        <v>0</v>
      </c>
      <c r="M13" s="52"/>
      <c r="N13" s="53"/>
      <c r="O13" s="54"/>
      <c r="P13" s="53"/>
      <c r="Q13" s="53"/>
      <c r="R13" s="53"/>
      <c r="S13" s="50">
        <f>Suchkriterien!BM16</f>
        <v>0</v>
      </c>
      <c r="T13" s="50">
        <f>Suchkriterien!BR16</f>
        <v>0</v>
      </c>
      <c r="U13" s="51">
        <f>SUM(S13:T13)</f>
        <v>0</v>
      </c>
      <c r="V13" s="52"/>
      <c r="W13" s="53"/>
      <c r="X13" s="54"/>
      <c r="Y13" s="53"/>
      <c r="Z13" s="53"/>
      <c r="AA13" s="53"/>
      <c r="AB13" s="50">
        <f>Suchkriterien!BW16</f>
        <v>0</v>
      </c>
      <c r="AC13" s="50">
        <f>Suchkriterien!CB16</f>
        <v>0</v>
      </c>
      <c r="AD13" s="51">
        <f>SUM(AB13:AC13)</f>
        <v>0</v>
      </c>
      <c r="AE13" s="52"/>
      <c r="AF13" s="53"/>
      <c r="AG13" s="54"/>
      <c r="AH13" s="53"/>
      <c r="AI13" s="53"/>
      <c r="AJ13" s="53"/>
      <c r="AK13" s="50">
        <f>Suchkriterien!CG16</f>
        <v>0</v>
      </c>
      <c r="AL13" s="50">
        <f>Suchkriterien!CL16</f>
        <v>0</v>
      </c>
      <c r="AM13" s="51">
        <f>SUM(AK13:AL13)</f>
        <v>0</v>
      </c>
      <c r="AN13" s="52"/>
      <c r="AO13" s="53"/>
      <c r="AP13" s="54"/>
      <c r="AQ13" s="53"/>
      <c r="AR13" s="53"/>
      <c r="AS13" s="53"/>
      <c r="AT13" s="50">
        <f>Suchkriterien!CQ16</f>
        <v>0</v>
      </c>
      <c r="AU13" s="50">
        <f>Suchkriterien!CV16</f>
        <v>0</v>
      </c>
      <c r="AV13" s="51">
        <f>SUM(AT13:AU13)</f>
        <v>0</v>
      </c>
      <c r="AW13" s="52"/>
      <c r="AX13" s="53"/>
      <c r="AY13" s="54"/>
      <c r="AZ13" s="53"/>
      <c r="BA13" s="53"/>
      <c r="BB13" s="53"/>
      <c r="BC13" s="50">
        <f t="shared" si="0"/>
        <v>0</v>
      </c>
      <c r="BD13" s="50">
        <f t="shared" si="0"/>
        <v>0</v>
      </c>
      <c r="BE13" s="51">
        <f>SUM(BC13:BD13)</f>
        <v>0</v>
      </c>
    </row>
    <row r="14" spans="1:57" ht="16.5" thickBot="1">
      <c r="A14" s="29"/>
      <c r="B14" s="55"/>
      <c r="C14" s="56" t="s">
        <v>27</v>
      </c>
      <c r="D14" s="57"/>
      <c r="E14" s="58"/>
      <c r="F14" s="59"/>
      <c r="G14" s="58"/>
      <c r="H14" s="58"/>
      <c r="I14" s="58"/>
      <c r="J14" s="60">
        <f>Suchkriterien!BC20</f>
        <v>0</v>
      </c>
      <c r="K14" s="60">
        <f>Suchkriterien!BH20</f>
        <v>0</v>
      </c>
      <c r="L14" s="51">
        <f>SUM(J14:K14)</f>
        <v>0</v>
      </c>
      <c r="M14" s="57"/>
      <c r="N14" s="58"/>
      <c r="O14" s="59"/>
      <c r="P14" s="58"/>
      <c r="Q14" s="58"/>
      <c r="R14" s="58"/>
      <c r="S14" s="60">
        <f>Suchkriterien!BM20</f>
        <v>0</v>
      </c>
      <c r="T14" s="60">
        <f>Suchkriterien!BR20</f>
        <v>0</v>
      </c>
      <c r="U14" s="51">
        <f>SUM(S14:T14)</f>
        <v>0</v>
      </c>
      <c r="V14" s="57"/>
      <c r="W14" s="58"/>
      <c r="X14" s="59"/>
      <c r="Y14" s="58"/>
      <c r="Z14" s="58"/>
      <c r="AA14" s="58"/>
      <c r="AB14" s="60">
        <f>Suchkriterien!BW20</f>
        <v>0</v>
      </c>
      <c r="AC14" s="60">
        <f>Suchkriterien!CB20</f>
        <v>0</v>
      </c>
      <c r="AD14" s="51">
        <f>SUM(AB14:AC14)</f>
        <v>0</v>
      </c>
      <c r="AE14" s="57"/>
      <c r="AF14" s="58"/>
      <c r="AG14" s="59"/>
      <c r="AH14" s="58"/>
      <c r="AI14" s="58"/>
      <c r="AJ14" s="58"/>
      <c r="AK14" s="60">
        <f>Suchkriterien!CG20</f>
        <v>0</v>
      </c>
      <c r="AL14" s="60">
        <f>Suchkriterien!CL20</f>
        <v>0</v>
      </c>
      <c r="AM14" s="51">
        <f>SUM(AK14:AL14)</f>
        <v>0</v>
      </c>
      <c r="AN14" s="57"/>
      <c r="AO14" s="58"/>
      <c r="AP14" s="59"/>
      <c r="AQ14" s="58"/>
      <c r="AR14" s="58"/>
      <c r="AS14" s="58"/>
      <c r="AT14" s="60">
        <f>Suchkriterien!CQ20</f>
        <v>0</v>
      </c>
      <c r="AU14" s="60">
        <f>Suchkriterien!CV20</f>
        <v>0</v>
      </c>
      <c r="AV14" s="51">
        <f>SUM(AT14:AU14)</f>
        <v>0</v>
      </c>
      <c r="AW14" s="57"/>
      <c r="AX14" s="58"/>
      <c r="AY14" s="59"/>
      <c r="AZ14" s="58"/>
      <c r="BA14" s="58"/>
      <c r="BB14" s="58"/>
      <c r="BC14" s="50">
        <f t="shared" si="0"/>
        <v>0</v>
      </c>
      <c r="BD14" s="50">
        <f t="shared" si="0"/>
        <v>0</v>
      </c>
      <c r="BE14" s="51">
        <f>SUM(BC14:BD14)</f>
        <v>0</v>
      </c>
    </row>
    <row r="15" spans="1:57" ht="15.75">
      <c r="A15" s="29"/>
      <c r="B15" s="35" t="str">
        <f>Punktewertung!A11</f>
        <v>09 Jahre</v>
      </c>
      <c r="C15" s="36"/>
      <c r="D15" s="37">
        <f>Suchkriterien!B12</f>
        <v>0</v>
      </c>
      <c r="E15" s="38">
        <f>Suchkriterien!F12</f>
        <v>0</v>
      </c>
      <c r="F15" s="39">
        <f>D15+E15</f>
        <v>0</v>
      </c>
      <c r="G15" s="40">
        <f>SUM(J16:J19)</f>
        <v>0</v>
      </c>
      <c r="H15" s="41">
        <f>SUM(K16:K19)</f>
        <v>0</v>
      </c>
      <c r="I15" s="42">
        <f>SUM(G15:H15)</f>
        <v>0</v>
      </c>
      <c r="J15" s="43"/>
      <c r="K15" s="43"/>
      <c r="L15" s="61"/>
      <c r="M15" s="37">
        <f>Suchkriterien!K12</f>
        <v>0</v>
      </c>
      <c r="N15" s="38">
        <f>Suchkriterien!O12</f>
        <v>0</v>
      </c>
      <c r="O15" s="39">
        <f>M15+N15</f>
        <v>0</v>
      </c>
      <c r="P15" s="40">
        <f>SUM(S16:S19)</f>
        <v>0</v>
      </c>
      <c r="Q15" s="41">
        <f>SUM(T16:T19)</f>
        <v>0</v>
      </c>
      <c r="R15" s="42">
        <f>SUM(P15:Q15)</f>
        <v>0</v>
      </c>
      <c r="S15" s="43"/>
      <c r="T15" s="43"/>
      <c r="U15" s="61"/>
      <c r="V15" s="37">
        <f>Suchkriterien!T12</f>
        <v>0</v>
      </c>
      <c r="W15" s="38">
        <f>Suchkriterien!X12</f>
        <v>0</v>
      </c>
      <c r="X15" s="39">
        <f>V15+W15</f>
        <v>0</v>
      </c>
      <c r="Y15" s="40">
        <f>SUM(AB16:AB19)</f>
        <v>0</v>
      </c>
      <c r="Z15" s="41">
        <f>SUM(AC16:AC19)</f>
        <v>0</v>
      </c>
      <c r="AA15" s="42">
        <f>SUM(Y15:Z15)</f>
        <v>0</v>
      </c>
      <c r="AB15" s="43"/>
      <c r="AC15" s="43"/>
      <c r="AD15" s="61"/>
      <c r="AE15" s="37">
        <f>Suchkriterien!AC12</f>
        <v>0</v>
      </c>
      <c r="AF15" s="38">
        <f>Suchkriterien!AG12</f>
        <v>0</v>
      </c>
      <c r="AG15" s="39">
        <f>AE15+AF15</f>
        <v>0</v>
      </c>
      <c r="AH15" s="40">
        <f>SUM(AK16:AK19)</f>
        <v>0</v>
      </c>
      <c r="AI15" s="41">
        <f>SUM(AL16:AL19)</f>
        <v>0</v>
      </c>
      <c r="AJ15" s="42">
        <f>SUM(AH15:AI15)</f>
        <v>0</v>
      </c>
      <c r="AK15" s="43"/>
      <c r="AL15" s="43"/>
      <c r="AM15" s="61"/>
      <c r="AN15" s="37">
        <f>Suchkriterien!AK12</f>
        <v>0</v>
      </c>
      <c r="AO15" s="38">
        <f>Suchkriterien!AO12</f>
        <v>0</v>
      </c>
      <c r="AP15" s="39">
        <f>AN15+AO15</f>
        <v>0</v>
      </c>
      <c r="AQ15" s="40">
        <f>SUM(AT16:AT19)</f>
        <v>0</v>
      </c>
      <c r="AR15" s="41">
        <f>SUM(AU16:AU19)</f>
        <v>0</v>
      </c>
      <c r="AS15" s="42">
        <f>SUM(AQ15:AR15)</f>
        <v>0</v>
      </c>
      <c r="AT15" s="43"/>
      <c r="AU15" s="43"/>
      <c r="AV15" s="61"/>
      <c r="AW15" s="37">
        <f>Suchkriterien!AT12</f>
        <v>0</v>
      </c>
      <c r="AX15" s="38">
        <f>Suchkriterien!AX12</f>
        <v>0</v>
      </c>
      <c r="AY15" s="39">
        <f>AW15+AX15</f>
        <v>0</v>
      </c>
      <c r="AZ15" s="40">
        <f>SUM(BC16:BC19)</f>
        <v>0</v>
      </c>
      <c r="BA15" s="41">
        <f>SUM(BD16:BD19)</f>
        <v>0</v>
      </c>
      <c r="BB15" s="42">
        <f>SUM(AZ15:BA15)</f>
        <v>0</v>
      </c>
      <c r="BC15" s="43"/>
      <c r="BD15" s="43"/>
      <c r="BE15" s="61"/>
    </row>
    <row r="16" spans="1:57" ht="15.75">
      <c r="A16" s="29"/>
      <c r="B16" s="45"/>
      <c r="C16" s="46" t="s">
        <v>24</v>
      </c>
      <c r="D16" s="47"/>
      <c r="E16" s="48"/>
      <c r="F16" s="49"/>
      <c r="G16" s="48"/>
      <c r="H16" s="48"/>
      <c r="I16" s="48"/>
      <c r="J16" s="50">
        <f>Suchkriterien!BC24</f>
        <v>0</v>
      </c>
      <c r="K16" s="50">
        <f>Suchkriterien!BH24</f>
        <v>0</v>
      </c>
      <c r="L16" s="51">
        <f>SUM(J16:K16)</f>
        <v>0</v>
      </c>
      <c r="M16" s="47"/>
      <c r="N16" s="48"/>
      <c r="O16" s="49"/>
      <c r="P16" s="48"/>
      <c r="Q16" s="48"/>
      <c r="R16" s="48"/>
      <c r="S16" s="50">
        <f>Suchkriterien!BM24</f>
        <v>0</v>
      </c>
      <c r="T16" s="50">
        <f>Suchkriterien!BR24</f>
        <v>0</v>
      </c>
      <c r="U16" s="51">
        <f>SUM(S16:T16)</f>
        <v>0</v>
      </c>
      <c r="V16" s="47"/>
      <c r="W16" s="48"/>
      <c r="X16" s="49"/>
      <c r="Y16" s="48"/>
      <c r="Z16" s="48"/>
      <c r="AA16" s="48"/>
      <c r="AB16" s="50">
        <f>Suchkriterien!BW24</f>
        <v>0</v>
      </c>
      <c r="AC16" s="50">
        <f>Suchkriterien!CB24</f>
        <v>0</v>
      </c>
      <c r="AD16" s="51">
        <f>SUM(AB16:AC16)</f>
        <v>0</v>
      </c>
      <c r="AE16" s="47"/>
      <c r="AF16" s="48"/>
      <c r="AG16" s="49"/>
      <c r="AH16" s="48"/>
      <c r="AI16" s="48"/>
      <c r="AJ16" s="48"/>
      <c r="AK16" s="50">
        <f>Suchkriterien!CG24</f>
        <v>0</v>
      </c>
      <c r="AL16" s="50">
        <f>Suchkriterien!CL24</f>
        <v>0</v>
      </c>
      <c r="AM16" s="51">
        <f>SUM(AK16:AL16)</f>
        <v>0</v>
      </c>
      <c r="AN16" s="47"/>
      <c r="AO16" s="48"/>
      <c r="AP16" s="49"/>
      <c r="AQ16" s="48"/>
      <c r="AR16" s="48"/>
      <c r="AS16" s="48"/>
      <c r="AT16" s="50">
        <f>Suchkriterien!CQ24</f>
        <v>0</v>
      </c>
      <c r="AU16" s="50">
        <f>Suchkriterien!CV24</f>
        <v>0</v>
      </c>
      <c r="AV16" s="51">
        <f>SUM(AT16:AU16)</f>
        <v>0</v>
      </c>
      <c r="AW16" s="47"/>
      <c r="AX16" s="48"/>
      <c r="AY16" s="49"/>
      <c r="AZ16" s="48"/>
      <c r="BA16" s="48"/>
      <c r="BB16" s="48"/>
      <c r="BC16" s="50">
        <f aca="true" t="shared" si="1" ref="BC16:BD19">J16+S16+AB16+AK16+AT16</f>
        <v>0</v>
      </c>
      <c r="BD16" s="50">
        <f t="shared" si="1"/>
        <v>0</v>
      </c>
      <c r="BE16" s="51">
        <f>SUM(BC16:BD16)</f>
        <v>0</v>
      </c>
    </row>
    <row r="17" spans="1:57" ht="15.75">
      <c r="A17" s="29"/>
      <c r="B17" s="45"/>
      <c r="C17" s="46" t="s">
        <v>25</v>
      </c>
      <c r="D17" s="52"/>
      <c r="E17" s="53"/>
      <c r="F17" s="54"/>
      <c r="G17" s="53"/>
      <c r="H17" s="53"/>
      <c r="I17" s="53"/>
      <c r="J17" s="50">
        <f>Suchkriterien!BC28</f>
        <v>0</v>
      </c>
      <c r="K17" s="50">
        <f>Suchkriterien!BH28</f>
        <v>0</v>
      </c>
      <c r="L17" s="51">
        <f>SUM(J17:K17)</f>
        <v>0</v>
      </c>
      <c r="M17" s="52"/>
      <c r="N17" s="53"/>
      <c r="O17" s="54"/>
      <c r="P17" s="53"/>
      <c r="Q17" s="53"/>
      <c r="R17" s="53"/>
      <c r="S17" s="50">
        <f>Suchkriterien!BM28</f>
        <v>0</v>
      </c>
      <c r="T17" s="50">
        <f>Suchkriterien!BR28</f>
        <v>0</v>
      </c>
      <c r="U17" s="51">
        <f>SUM(S17:T17)</f>
        <v>0</v>
      </c>
      <c r="V17" s="52"/>
      <c r="W17" s="53"/>
      <c r="X17" s="54"/>
      <c r="Y17" s="53"/>
      <c r="Z17" s="53"/>
      <c r="AA17" s="53"/>
      <c r="AB17" s="50">
        <f>Suchkriterien!BW28</f>
        <v>0</v>
      </c>
      <c r="AC17" s="50">
        <f>Suchkriterien!CB28</f>
        <v>0</v>
      </c>
      <c r="AD17" s="51">
        <f>SUM(AB17:AC17)</f>
        <v>0</v>
      </c>
      <c r="AE17" s="52"/>
      <c r="AF17" s="53"/>
      <c r="AG17" s="54"/>
      <c r="AH17" s="53"/>
      <c r="AI17" s="53"/>
      <c r="AJ17" s="53"/>
      <c r="AK17" s="50">
        <f>Suchkriterien!CG28</f>
        <v>0</v>
      </c>
      <c r="AL17" s="50">
        <f>Suchkriterien!CL28</f>
        <v>0</v>
      </c>
      <c r="AM17" s="51">
        <f>SUM(AK17:AL17)</f>
        <v>0</v>
      </c>
      <c r="AN17" s="52"/>
      <c r="AO17" s="53"/>
      <c r="AP17" s="54"/>
      <c r="AQ17" s="53"/>
      <c r="AR17" s="53"/>
      <c r="AS17" s="53"/>
      <c r="AT17" s="50">
        <f>Suchkriterien!CQ28</f>
        <v>0</v>
      </c>
      <c r="AU17" s="50">
        <f>Suchkriterien!CV28</f>
        <v>0</v>
      </c>
      <c r="AV17" s="51">
        <f>SUM(AT17:AU17)</f>
        <v>0</v>
      </c>
      <c r="AW17" s="52"/>
      <c r="AX17" s="53"/>
      <c r="AY17" s="54"/>
      <c r="AZ17" s="53"/>
      <c r="BA17" s="53"/>
      <c r="BB17" s="53"/>
      <c r="BC17" s="50">
        <f t="shared" si="1"/>
        <v>0</v>
      </c>
      <c r="BD17" s="50">
        <f t="shared" si="1"/>
        <v>0</v>
      </c>
      <c r="BE17" s="51">
        <f>SUM(BC17:BD17)</f>
        <v>0</v>
      </c>
    </row>
    <row r="18" spans="1:57" ht="15.75">
      <c r="A18" s="29"/>
      <c r="B18" s="45"/>
      <c r="C18" s="46" t="s">
        <v>26</v>
      </c>
      <c r="D18" s="52"/>
      <c r="E18" s="53"/>
      <c r="F18" s="54"/>
      <c r="G18" s="53"/>
      <c r="H18" s="53"/>
      <c r="I18" s="53"/>
      <c r="J18" s="50">
        <f>Suchkriterien!BC32</f>
        <v>0</v>
      </c>
      <c r="K18" s="50">
        <f>Suchkriterien!BH32</f>
        <v>0</v>
      </c>
      <c r="L18" s="51">
        <f>SUM(J18:K18)</f>
        <v>0</v>
      </c>
      <c r="M18" s="52"/>
      <c r="N18" s="53"/>
      <c r="O18" s="54"/>
      <c r="P18" s="53"/>
      <c r="Q18" s="53"/>
      <c r="R18" s="53"/>
      <c r="S18" s="50">
        <f>Suchkriterien!BM32</f>
        <v>0</v>
      </c>
      <c r="T18" s="50">
        <f>Suchkriterien!BR32</f>
        <v>0</v>
      </c>
      <c r="U18" s="51">
        <f>SUM(S18:T18)</f>
        <v>0</v>
      </c>
      <c r="V18" s="52"/>
      <c r="W18" s="53"/>
      <c r="X18" s="54"/>
      <c r="Y18" s="53"/>
      <c r="Z18" s="53"/>
      <c r="AA18" s="53"/>
      <c r="AB18" s="50">
        <f>Suchkriterien!BW32</f>
        <v>0</v>
      </c>
      <c r="AC18" s="50">
        <f>Suchkriterien!CB32</f>
        <v>0</v>
      </c>
      <c r="AD18" s="51">
        <f>SUM(AB18:AC18)</f>
        <v>0</v>
      </c>
      <c r="AE18" s="52"/>
      <c r="AF18" s="53"/>
      <c r="AG18" s="54"/>
      <c r="AH18" s="53"/>
      <c r="AI18" s="53"/>
      <c r="AJ18" s="53"/>
      <c r="AK18" s="50">
        <f>Suchkriterien!CG32</f>
        <v>0</v>
      </c>
      <c r="AL18" s="50">
        <f>Suchkriterien!CL32</f>
        <v>0</v>
      </c>
      <c r="AM18" s="51">
        <f>SUM(AK18:AL18)</f>
        <v>0</v>
      </c>
      <c r="AN18" s="52"/>
      <c r="AO18" s="53"/>
      <c r="AP18" s="54"/>
      <c r="AQ18" s="53"/>
      <c r="AR18" s="53"/>
      <c r="AS18" s="53"/>
      <c r="AT18" s="50">
        <f>Suchkriterien!CQ32</f>
        <v>0</v>
      </c>
      <c r="AU18" s="50">
        <f>Suchkriterien!CV32</f>
        <v>0</v>
      </c>
      <c r="AV18" s="51">
        <f>SUM(AT18:AU18)</f>
        <v>0</v>
      </c>
      <c r="AW18" s="52"/>
      <c r="AX18" s="53"/>
      <c r="AY18" s="54"/>
      <c r="AZ18" s="53"/>
      <c r="BA18" s="53"/>
      <c r="BB18" s="53"/>
      <c r="BC18" s="50">
        <f t="shared" si="1"/>
        <v>0</v>
      </c>
      <c r="BD18" s="50">
        <f t="shared" si="1"/>
        <v>0</v>
      </c>
      <c r="BE18" s="51">
        <f>SUM(BC18:BD18)</f>
        <v>0</v>
      </c>
    </row>
    <row r="19" spans="1:57" ht="16.5" thickBot="1">
      <c r="A19" s="29"/>
      <c r="B19" s="55"/>
      <c r="C19" s="56" t="s">
        <v>27</v>
      </c>
      <c r="D19" s="57"/>
      <c r="E19" s="58"/>
      <c r="F19" s="59"/>
      <c r="G19" s="58"/>
      <c r="H19" s="58"/>
      <c r="I19" s="58"/>
      <c r="J19" s="60">
        <f>Suchkriterien!BC36</f>
        <v>0</v>
      </c>
      <c r="K19" s="60">
        <f>Suchkriterien!BH36</f>
        <v>0</v>
      </c>
      <c r="L19" s="51">
        <f>SUM(J19:K19)</f>
        <v>0</v>
      </c>
      <c r="M19" s="57"/>
      <c r="N19" s="58"/>
      <c r="O19" s="59"/>
      <c r="P19" s="58"/>
      <c r="Q19" s="58"/>
      <c r="R19" s="58"/>
      <c r="S19" s="60">
        <f>Suchkriterien!BM36</f>
        <v>0</v>
      </c>
      <c r="T19" s="60">
        <f>Suchkriterien!BR36</f>
        <v>0</v>
      </c>
      <c r="U19" s="51">
        <f>SUM(S19:T19)</f>
        <v>0</v>
      </c>
      <c r="V19" s="57"/>
      <c r="W19" s="58"/>
      <c r="X19" s="59"/>
      <c r="Y19" s="58"/>
      <c r="Z19" s="58"/>
      <c r="AA19" s="58"/>
      <c r="AB19" s="60">
        <f>Suchkriterien!BW36</f>
        <v>0</v>
      </c>
      <c r="AC19" s="60">
        <f>Suchkriterien!CB36</f>
        <v>0</v>
      </c>
      <c r="AD19" s="51">
        <f>SUM(AB19:AC19)</f>
        <v>0</v>
      </c>
      <c r="AE19" s="57"/>
      <c r="AF19" s="58"/>
      <c r="AG19" s="59"/>
      <c r="AH19" s="58"/>
      <c r="AI19" s="58"/>
      <c r="AJ19" s="58"/>
      <c r="AK19" s="60">
        <f>Suchkriterien!CG36</f>
        <v>0</v>
      </c>
      <c r="AL19" s="60">
        <f>Suchkriterien!CL36</f>
        <v>0</v>
      </c>
      <c r="AM19" s="51">
        <f>SUM(AK19:AL19)</f>
        <v>0</v>
      </c>
      <c r="AN19" s="57"/>
      <c r="AO19" s="58"/>
      <c r="AP19" s="59"/>
      <c r="AQ19" s="58"/>
      <c r="AR19" s="58"/>
      <c r="AS19" s="58"/>
      <c r="AT19" s="60">
        <f>Suchkriterien!CQ36</f>
        <v>0</v>
      </c>
      <c r="AU19" s="60">
        <f>Suchkriterien!CV36</f>
        <v>0</v>
      </c>
      <c r="AV19" s="51">
        <f>SUM(AT19:AU19)</f>
        <v>0</v>
      </c>
      <c r="AW19" s="57"/>
      <c r="AX19" s="58"/>
      <c r="AY19" s="59"/>
      <c r="AZ19" s="58"/>
      <c r="BA19" s="58"/>
      <c r="BB19" s="58"/>
      <c r="BC19" s="50">
        <f t="shared" si="1"/>
        <v>0</v>
      </c>
      <c r="BD19" s="50">
        <f t="shared" si="1"/>
        <v>0</v>
      </c>
      <c r="BE19" s="51">
        <f>SUM(BC19:BD19)</f>
        <v>0</v>
      </c>
    </row>
    <row r="20" spans="1:57" ht="15.75">
      <c r="A20" s="29"/>
      <c r="B20" s="35" t="str">
        <f>Punktewertung!A12</f>
        <v>10 Jahre</v>
      </c>
      <c r="C20" s="36"/>
      <c r="D20" s="37">
        <f>Suchkriterien!B16</f>
        <v>0</v>
      </c>
      <c r="E20" s="38">
        <f>Suchkriterien!F16</f>
        <v>0</v>
      </c>
      <c r="F20" s="39">
        <f>D20+E20</f>
        <v>0</v>
      </c>
      <c r="G20" s="40">
        <f>SUM(J21:J24)</f>
        <v>0</v>
      </c>
      <c r="H20" s="41">
        <f>SUM(K21:K24)</f>
        <v>0</v>
      </c>
      <c r="I20" s="42">
        <f>SUM(G20:H20)</f>
        <v>0</v>
      </c>
      <c r="J20" s="43"/>
      <c r="K20" s="43"/>
      <c r="L20" s="61"/>
      <c r="M20" s="37">
        <f>Suchkriterien!K16</f>
        <v>0</v>
      </c>
      <c r="N20" s="38">
        <f>Suchkriterien!O16</f>
        <v>0</v>
      </c>
      <c r="O20" s="39">
        <f>M20+N20</f>
        <v>0</v>
      </c>
      <c r="P20" s="40">
        <f>SUM(S21:S24)</f>
        <v>0</v>
      </c>
      <c r="Q20" s="41">
        <f>SUM(T21:T24)</f>
        <v>0</v>
      </c>
      <c r="R20" s="42">
        <f>SUM(P20:Q20)</f>
        <v>0</v>
      </c>
      <c r="S20" s="43"/>
      <c r="T20" s="43"/>
      <c r="U20" s="61"/>
      <c r="V20" s="37">
        <f>Suchkriterien!T16</f>
        <v>0</v>
      </c>
      <c r="W20" s="38">
        <f>Suchkriterien!X16</f>
        <v>0</v>
      </c>
      <c r="X20" s="39">
        <f>V20+W20</f>
        <v>0</v>
      </c>
      <c r="Y20" s="40">
        <f>SUM(AB21:AB24)</f>
        <v>0</v>
      </c>
      <c r="Z20" s="41">
        <f>SUM(AC21:AC24)</f>
        <v>0</v>
      </c>
      <c r="AA20" s="42">
        <f>SUM(Y20:Z20)</f>
        <v>0</v>
      </c>
      <c r="AB20" s="43"/>
      <c r="AC20" s="43"/>
      <c r="AD20" s="61"/>
      <c r="AE20" s="37">
        <f>Suchkriterien!AC16</f>
        <v>0</v>
      </c>
      <c r="AF20" s="38">
        <f>Suchkriterien!AG16</f>
        <v>0</v>
      </c>
      <c r="AG20" s="39">
        <f>AE20+AF20</f>
        <v>0</v>
      </c>
      <c r="AH20" s="40">
        <f>SUM(AK21:AK24)</f>
        <v>0</v>
      </c>
      <c r="AI20" s="41">
        <f>SUM(AL21:AL24)</f>
        <v>0</v>
      </c>
      <c r="AJ20" s="42">
        <f>SUM(AH20:AI20)</f>
        <v>0</v>
      </c>
      <c r="AK20" s="43"/>
      <c r="AL20" s="43"/>
      <c r="AM20" s="61"/>
      <c r="AN20" s="37">
        <f>Suchkriterien!AK16</f>
        <v>0</v>
      </c>
      <c r="AO20" s="38">
        <f>Suchkriterien!AO16</f>
        <v>0</v>
      </c>
      <c r="AP20" s="39">
        <f>AN20+AO20</f>
        <v>0</v>
      </c>
      <c r="AQ20" s="40">
        <f>SUM(AT21:AT24)</f>
        <v>0</v>
      </c>
      <c r="AR20" s="41">
        <f>SUM(AU21:AU24)</f>
        <v>0</v>
      </c>
      <c r="AS20" s="42">
        <f>SUM(AQ20:AR20)</f>
        <v>0</v>
      </c>
      <c r="AT20" s="43"/>
      <c r="AU20" s="43"/>
      <c r="AV20" s="61"/>
      <c r="AW20" s="37">
        <f>Suchkriterien!AT16</f>
        <v>0</v>
      </c>
      <c r="AX20" s="38">
        <f>Suchkriterien!AX16</f>
        <v>0</v>
      </c>
      <c r="AY20" s="39">
        <f>AW20+AX20</f>
        <v>0</v>
      </c>
      <c r="AZ20" s="40">
        <f>SUM(BC21:BC24)</f>
        <v>0</v>
      </c>
      <c r="BA20" s="41">
        <f>SUM(BD21:BD24)</f>
        <v>0</v>
      </c>
      <c r="BB20" s="42">
        <f>SUM(AZ20:BA20)</f>
        <v>0</v>
      </c>
      <c r="BC20" s="43"/>
      <c r="BD20" s="43"/>
      <c r="BE20" s="61"/>
    </row>
    <row r="21" spans="1:57" ht="15.75">
      <c r="A21" s="29"/>
      <c r="B21" s="45"/>
      <c r="C21" s="46" t="s">
        <v>28</v>
      </c>
      <c r="D21" s="47"/>
      <c r="E21" s="48"/>
      <c r="F21" s="49"/>
      <c r="G21" s="48"/>
      <c r="H21" s="48"/>
      <c r="I21" s="48"/>
      <c r="J21" s="50">
        <f>Suchkriterien!BC40</f>
        <v>0</v>
      </c>
      <c r="K21" s="50">
        <f>Suchkriterien!BH40</f>
        <v>0</v>
      </c>
      <c r="L21" s="51">
        <f>SUM(J21:K21)</f>
        <v>0</v>
      </c>
      <c r="M21" s="47"/>
      <c r="N21" s="48"/>
      <c r="O21" s="49"/>
      <c r="P21" s="48"/>
      <c r="Q21" s="48"/>
      <c r="R21" s="48"/>
      <c r="S21" s="50">
        <f>Suchkriterien!BM40</f>
        <v>0</v>
      </c>
      <c r="T21" s="50">
        <f>Suchkriterien!BR40</f>
        <v>0</v>
      </c>
      <c r="U21" s="51">
        <f>SUM(S21:T21)</f>
        <v>0</v>
      </c>
      <c r="V21" s="47"/>
      <c r="W21" s="48"/>
      <c r="X21" s="49"/>
      <c r="Y21" s="48"/>
      <c r="Z21" s="48"/>
      <c r="AA21" s="48"/>
      <c r="AB21" s="50">
        <f>Suchkriterien!BW40</f>
        <v>0</v>
      </c>
      <c r="AC21" s="50">
        <f>Suchkriterien!CB40</f>
        <v>0</v>
      </c>
      <c r="AD21" s="51">
        <f>SUM(AB21:AC21)</f>
        <v>0</v>
      </c>
      <c r="AE21" s="47"/>
      <c r="AF21" s="48"/>
      <c r="AG21" s="49"/>
      <c r="AH21" s="48"/>
      <c r="AI21" s="48"/>
      <c r="AJ21" s="48"/>
      <c r="AK21" s="50">
        <f>Suchkriterien!CG40</f>
        <v>0</v>
      </c>
      <c r="AL21" s="50">
        <f>Suchkriterien!CL40</f>
        <v>0</v>
      </c>
      <c r="AM21" s="51">
        <f>SUM(AK21:AL21)</f>
        <v>0</v>
      </c>
      <c r="AN21" s="47"/>
      <c r="AO21" s="48"/>
      <c r="AP21" s="49"/>
      <c r="AQ21" s="48"/>
      <c r="AR21" s="48"/>
      <c r="AS21" s="48"/>
      <c r="AT21" s="50">
        <f>Suchkriterien!CQ40</f>
        <v>0</v>
      </c>
      <c r="AU21" s="50">
        <f>Suchkriterien!CV40</f>
        <v>0</v>
      </c>
      <c r="AV21" s="51">
        <f>SUM(AT21:AU21)</f>
        <v>0</v>
      </c>
      <c r="AW21" s="47"/>
      <c r="AX21" s="48"/>
      <c r="AY21" s="49"/>
      <c r="AZ21" s="48"/>
      <c r="BA21" s="48"/>
      <c r="BB21" s="48"/>
      <c r="BC21" s="50">
        <f aca="true" t="shared" si="2" ref="BC21:BD24">J21+S21+AB21+AK21+AT21</f>
        <v>0</v>
      </c>
      <c r="BD21" s="50">
        <f t="shared" si="2"/>
        <v>0</v>
      </c>
      <c r="BE21" s="51">
        <f>SUM(BC21:BD21)</f>
        <v>0</v>
      </c>
    </row>
    <row r="22" spans="1:57" ht="15.75">
      <c r="A22" s="29"/>
      <c r="B22" s="45"/>
      <c r="C22" s="46" t="s">
        <v>29</v>
      </c>
      <c r="D22" s="52"/>
      <c r="E22" s="53"/>
      <c r="F22" s="54"/>
      <c r="G22" s="53"/>
      <c r="H22" s="53"/>
      <c r="I22" s="53"/>
      <c r="J22" s="50">
        <f>Suchkriterien!BC44</f>
        <v>0</v>
      </c>
      <c r="K22" s="50">
        <f>Suchkriterien!BH44</f>
        <v>0</v>
      </c>
      <c r="L22" s="51">
        <f>SUM(J22:K22)</f>
        <v>0</v>
      </c>
      <c r="M22" s="52"/>
      <c r="N22" s="53"/>
      <c r="O22" s="54"/>
      <c r="P22" s="53"/>
      <c r="Q22" s="53"/>
      <c r="R22" s="53"/>
      <c r="S22" s="50">
        <f>Suchkriterien!BM44</f>
        <v>0</v>
      </c>
      <c r="T22" s="50">
        <f>Suchkriterien!BR44</f>
        <v>0</v>
      </c>
      <c r="U22" s="51">
        <f>SUM(S22:T22)</f>
        <v>0</v>
      </c>
      <c r="V22" s="52"/>
      <c r="W22" s="53"/>
      <c r="X22" s="54"/>
      <c r="Y22" s="53"/>
      <c r="Z22" s="53"/>
      <c r="AA22" s="53"/>
      <c r="AB22" s="50">
        <f>Suchkriterien!BW44</f>
        <v>0</v>
      </c>
      <c r="AC22" s="50">
        <f>Suchkriterien!CB44</f>
        <v>0</v>
      </c>
      <c r="AD22" s="51">
        <f>SUM(AB22:AC22)</f>
        <v>0</v>
      </c>
      <c r="AE22" s="52"/>
      <c r="AF22" s="53"/>
      <c r="AG22" s="54"/>
      <c r="AH22" s="53"/>
      <c r="AI22" s="53"/>
      <c r="AJ22" s="53"/>
      <c r="AK22" s="50">
        <f>Suchkriterien!CG44</f>
        <v>0</v>
      </c>
      <c r="AL22" s="50">
        <f>Suchkriterien!CL44</f>
        <v>0</v>
      </c>
      <c r="AM22" s="51">
        <f>SUM(AK22:AL22)</f>
        <v>0</v>
      </c>
      <c r="AN22" s="52"/>
      <c r="AO22" s="53"/>
      <c r="AP22" s="54"/>
      <c r="AQ22" s="53"/>
      <c r="AR22" s="53"/>
      <c r="AS22" s="53"/>
      <c r="AT22" s="50">
        <f>Suchkriterien!CQ44</f>
        <v>0</v>
      </c>
      <c r="AU22" s="50">
        <f>Suchkriterien!CV44</f>
        <v>0</v>
      </c>
      <c r="AV22" s="51">
        <f>SUM(AT22:AU22)</f>
        <v>0</v>
      </c>
      <c r="AW22" s="52"/>
      <c r="AX22" s="53"/>
      <c r="AY22" s="54"/>
      <c r="AZ22" s="53"/>
      <c r="BA22" s="53"/>
      <c r="BB22" s="53"/>
      <c r="BC22" s="50">
        <f t="shared" si="2"/>
        <v>0</v>
      </c>
      <c r="BD22" s="50">
        <f t="shared" si="2"/>
        <v>0</v>
      </c>
      <c r="BE22" s="51">
        <f>SUM(BC22:BD22)</f>
        <v>0</v>
      </c>
    </row>
    <row r="23" spans="1:57" ht="15.75">
      <c r="A23" s="29"/>
      <c r="B23" s="45"/>
      <c r="C23" s="46" t="s">
        <v>30</v>
      </c>
      <c r="D23" s="52"/>
      <c r="E23" s="53"/>
      <c r="F23" s="54"/>
      <c r="G23" s="53"/>
      <c r="H23" s="53"/>
      <c r="I23" s="53"/>
      <c r="J23" s="50">
        <f>Suchkriterien!BC48</f>
        <v>0</v>
      </c>
      <c r="K23" s="50">
        <f>Suchkriterien!BH48</f>
        <v>0</v>
      </c>
      <c r="L23" s="51">
        <f>SUM(J23:K23)</f>
        <v>0</v>
      </c>
      <c r="M23" s="52"/>
      <c r="N23" s="53"/>
      <c r="O23" s="54"/>
      <c r="P23" s="53"/>
      <c r="Q23" s="53"/>
      <c r="R23" s="53"/>
      <c r="S23" s="50">
        <f>Suchkriterien!BM48</f>
        <v>0</v>
      </c>
      <c r="T23" s="50">
        <f>Suchkriterien!BR48</f>
        <v>0</v>
      </c>
      <c r="U23" s="51">
        <f>SUM(S23:T23)</f>
        <v>0</v>
      </c>
      <c r="V23" s="52"/>
      <c r="W23" s="53"/>
      <c r="X23" s="54"/>
      <c r="Y23" s="53"/>
      <c r="Z23" s="53"/>
      <c r="AA23" s="53"/>
      <c r="AB23" s="50">
        <f>Suchkriterien!BW48</f>
        <v>0</v>
      </c>
      <c r="AC23" s="50">
        <f>Suchkriterien!CB48</f>
        <v>0</v>
      </c>
      <c r="AD23" s="51">
        <f>SUM(AB23:AC23)</f>
        <v>0</v>
      </c>
      <c r="AE23" s="52"/>
      <c r="AF23" s="53"/>
      <c r="AG23" s="54"/>
      <c r="AH23" s="53"/>
      <c r="AI23" s="53"/>
      <c r="AJ23" s="53"/>
      <c r="AK23" s="50">
        <f>Suchkriterien!CG48</f>
        <v>0</v>
      </c>
      <c r="AL23" s="50">
        <f>Suchkriterien!CL48</f>
        <v>0</v>
      </c>
      <c r="AM23" s="51">
        <f>SUM(AK23:AL23)</f>
        <v>0</v>
      </c>
      <c r="AN23" s="52"/>
      <c r="AO23" s="53"/>
      <c r="AP23" s="54"/>
      <c r="AQ23" s="53"/>
      <c r="AR23" s="53"/>
      <c r="AS23" s="53"/>
      <c r="AT23" s="50">
        <f>Suchkriterien!CQ48</f>
        <v>0</v>
      </c>
      <c r="AU23" s="50">
        <f>Suchkriterien!CV48</f>
        <v>0</v>
      </c>
      <c r="AV23" s="51">
        <f>SUM(AT23:AU23)</f>
        <v>0</v>
      </c>
      <c r="AW23" s="52"/>
      <c r="AX23" s="53"/>
      <c r="AY23" s="54"/>
      <c r="AZ23" s="53"/>
      <c r="BA23" s="53"/>
      <c r="BB23" s="53"/>
      <c r="BC23" s="50">
        <f t="shared" si="2"/>
        <v>0</v>
      </c>
      <c r="BD23" s="50">
        <f t="shared" si="2"/>
        <v>0</v>
      </c>
      <c r="BE23" s="51">
        <f>SUM(BC23:BD23)</f>
        <v>0</v>
      </c>
    </row>
    <row r="24" spans="1:57" ht="16.5" thickBot="1">
      <c r="A24" s="29"/>
      <c r="B24" s="55"/>
      <c r="C24" s="56" t="s">
        <v>31</v>
      </c>
      <c r="D24" s="57"/>
      <c r="E24" s="58"/>
      <c r="F24" s="59"/>
      <c r="G24" s="58"/>
      <c r="H24" s="58"/>
      <c r="I24" s="58"/>
      <c r="J24" s="60">
        <f>Suchkriterien!BC52</f>
        <v>0</v>
      </c>
      <c r="K24" s="60">
        <f>Suchkriterien!BH52</f>
        <v>0</v>
      </c>
      <c r="L24" s="51">
        <f>SUM(J24:K24)</f>
        <v>0</v>
      </c>
      <c r="M24" s="57"/>
      <c r="N24" s="58"/>
      <c r="O24" s="59"/>
      <c r="P24" s="58"/>
      <c r="Q24" s="58"/>
      <c r="R24" s="58"/>
      <c r="S24" s="60">
        <f>Suchkriterien!BM52</f>
        <v>0</v>
      </c>
      <c r="T24" s="60">
        <f>Suchkriterien!BR52</f>
        <v>0</v>
      </c>
      <c r="U24" s="51">
        <f>SUM(S24:T24)</f>
        <v>0</v>
      </c>
      <c r="V24" s="57"/>
      <c r="W24" s="58"/>
      <c r="X24" s="59"/>
      <c r="Y24" s="58"/>
      <c r="Z24" s="58"/>
      <c r="AA24" s="58"/>
      <c r="AB24" s="60">
        <f>Suchkriterien!BW52</f>
        <v>0</v>
      </c>
      <c r="AC24" s="60">
        <f>Suchkriterien!CB52</f>
        <v>0</v>
      </c>
      <c r="AD24" s="51">
        <f>SUM(AB24:AC24)</f>
        <v>0</v>
      </c>
      <c r="AE24" s="57"/>
      <c r="AF24" s="58"/>
      <c r="AG24" s="59"/>
      <c r="AH24" s="58"/>
      <c r="AI24" s="58"/>
      <c r="AJ24" s="58"/>
      <c r="AK24" s="60">
        <f>Suchkriterien!CG52</f>
        <v>0</v>
      </c>
      <c r="AL24" s="60">
        <f>Suchkriterien!CL52</f>
        <v>0</v>
      </c>
      <c r="AM24" s="51">
        <f>SUM(AK24:AL24)</f>
        <v>0</v>
      </c>
      <c r="AN24" s="57"/>
      <c r="AO24" s="58"/>
      <c r="AP24" s="59"/>
      <c r="AQ24" s="58"/>
      <c r="AR24" s="58"/>
      <c r="AS24" s="58"/>
      <c r="AT24" s="60">
        <f>Suchkriterien!CQ52</f>
        <v>0</v>
      </c>
      <c r="AU24" s="60">
        <f>Suchkriterien!CV52</f>
        <v>0</v>
      </c>
      <c r="AV24" s="51">
        <f>SUM(AT24:AU24)</f>
        <v>0</v>
      </c>
      <c r="AW24" s="57"/>
      <c r="AX24" s="58"/>
      <c r="AY24" s="59"/>
      <c r="AZ24" s="58"/>
      <c r="BA24" s="58"/>
      <c r="BB24" s="58"/>
      <c r="BC24" s="50">
        <f t="shared" si="2"/>
        <v>0</v>
      </c>
      <c r="BD24" s="50">
        <f t="shared" si="2"/>
        <v>0</v>
      </c>
      <c r="BE24" s="51">
        <f>SUM(BC24:BD24)</f>
        <v>0</v>
      </c>
    </row>
    <row r="25" spans="1:57" ht="15.75">
      <c r="A25" s="29"/>
      <c r="B25" s="35" t="str">
        <f>Punktewertung!A13</f>
        <v>11 Jahre</v>
      </c>
      <c r="C25" s="36"/>
      <c r="D25" s="37">
        <f>Suchkriterien!B20</f>
        <v>0</v>
      </c>
      <c r="E25" s="38">
        <f>Suchkriterien!F20</f>
        <v>0</v>
      </c>
      <c r="F25" s="39">
        <f>D25+E25</f>
        <v>0</v>
      </c>
      <c r="G25" s="40">
        <f>SUM(J26:J29)</f>
        <v>0</v>
      </c>
      <c r="H25" s="41">
        <f>SUM(K26:K29)</f>
        <v>0</v>
      </c>
      <c r="I25" s="42">
        <f>SUM(G25:H25)</f>
        <v>0</v>
      </c>
      <c r="J25" s="43"/>
      <c r="K25" s="43"/>
      <c r="L25" s="61"/>
      <c r="M25" s="37">
        <f>Suchkriterien!K20</f>
        <v>0</v>
      </c>
      <c r="N25" s="38">
        <f>Suchkriterien!O20</f>
        <v>0</v>
      </c>
      <c r="O25" s="39">
        <f>M25+N25</f>
        <v>0</v>
      </c>
      <c r="P25" s="40">
        <f>SUM(S26:S29)</f>
        <v>0</v>
      </c>
      <c r="Q25" s="41">
        <f>SUM(T26:T29)</f>
        <v>0</v>
      </c>
      <c r="R25" s="42">
        <f>SUM(P25:Q25)</f>
        <v>0</v>
      </c>
      <c r="S25" s="43"/>
      <c r="T25" s="43"/>
      <c r="U25" s="61"/>
      <c r="V25" s="37">
        <f>Suchkriterien!T20</f>
        <v>0</v>
      </c>
      <c r="W25" s="38">
        <f>Suchkriterien!X20</f>
        <v>0</v>
      </c>
      <c r="X25" s="39">
        <f>V25+W25</f>
        <v>0</v>
      </c>
      <c r="Y25" s="40">
        <f>SUM(AB26:AB29)</f>
        <v>0</v>
      </c>
      <c r="Z25" s="41">
        <f>SUM(AC26:AC29)</f>
        <v>0</v>
      </c>
      <c r="AA25" s="42">
        <f>SUM(Y25:Z25)</f>
        <v>0</v>
      </c>
      <c r="AB25" s="43"/>
      <c r="AC25" s="43"/>
      <c r="AD25" s="61"/>
      <c r="AE25" s="37">
        <f>Suchkriterien!AC20</f>
        <v>0</v>
      </c>
      <c r="AF25" s="38">
        <f>Suchkriterien!AG20</f>
        <v>0</v>
      </c>
      <c r="AG25" s="39">
        <f>AE25+AF25</f>
        <v>0</v>
      </c>
      <c r="AH25" s="40">
        <f>SUM(AK26:AK29)</f>
        <v>0</v>
      </c>
      <c r="AI25" s="41">
        <f>SUM(AL26:AL29)</f>
        <v>0</v>
      </c>
      <c r="AJ25" s="42">
        <f>SUM(AH25:AI25)</f>
        <v>0</v>
      </c>
      <c r="AK25" s="43"/>
      <c r="AL25" s="43"/>
      <c r="AM25" s="61"/>
      <c r="AN25" s="37">
        <f>Suchkriterien!AK20</f>
        <v>0</v>
      </c>
      <c r="AO25" s="38">
        <f>Suchkriterien!AO20</f>
        <v>0</v>
      </c>
      <c r="AP25" s="39">
        <f>AN25+AO25</f>
        <v>0</v>
      </c>
      <c r="AQ25" s="40">
        <f>SUM(AT26:AT29)</f>
        <v>0</v>
      </c>
      <c r="AR25" s="41">
        <f>SUM(AU26:AU29)</f>
        <v>0</v>
      </c>
      <c r="AS25" s="42">
        <f>SUM(AQ25:AR25)</f>
        <v>0</v>
      </c>
      <c r="AT25" s="43"/>
      <c r="AU25" s="43"/>
      <c r="AV25" s="61"/>
      <c r="AW25" s="37">
        <f>Suchkriterien!AT20</f>
        <v>0</v>
      </c>
      <c r="AX25" s="38">
        <f>Suchkriterien!AX20</f>
        <v>0</v>
      </c>
      <c r="AY25" s="39">
        <f>AW25+AX25</f>
        <v>0</v>
      </c>
      <c r="AZ25" s="40">
        <f>SUM(BC26:BC29)</f>
        <v>0</v>
      </c>
      <c r="BA25" s="41">
        <f>SUM(BD26:BD29)</f>
        <v>0</v>
      </c>
      <c r="BB25" s="42">
        <f>SUM(AZ25:BA25)</f>
        <v>0</v>
      </c>
      <c r="BC25" s="43"/>
      <c r="BD25" s="43"/>
      <c r="BE25" s="61"/>
    </row>
    <row r="26" spans="1:57" ht="15.75">
      <c r="A26" s="29"/>
      <c r="B26" s="45"/>
      <c r="C26" s="46" t="s">
        <v>28</v>
      </c>
      <c r="D26" s="47"/>
      <c r="E26" s="48"/>
      <c r="F26" s="49"/>
      <c r="G26" s="48"/>
      <c r="H26" s="48"/>
      <c r="I26" s="48"/>
      <c r="J26" s="50">
        <f>Suchkriterien!BC56</f>
        <v>0</v>
      </c>
      <c r="K26" s="50">
        <f>Suchkriterien!BH56</f>
        <v>0</v>
      </c>
      <c r="L26" s="51">
        <f>SUM(J26:K26)</f>
        <v>0</v>
      </c>
      <c r="M26" s="47"/>
      <c r="N26" s="48"/>
      <c r="O26" s="49"/>
      <c r="P26" s="48"/>
      <c r="Q26" s="48"/>
      <c r="R26" s="48"/>
      <c r="S26" s="50">
        <f>Suchkriterien!BM56</f>
        <v>0</v>
      </c>
      <c r="T26" s="50">
        <f>Suchkriterien!BR56</f>
        <v>0</v>
      </c>
      <c r="U26" s="51">
        <f>SUM(S26:T26)</f>
        <v>0</v>
      </c>
      <c r="V26" s="47"/>
      <c r="W26" s="48"/>
      <c r="X26" s="49"/>
      <c r="Y26" s="48"/>
      <c r="Z26" s="48"/>
      <c r="AA26" s="48"/>
      <c r="AB26" s="50">
        <f>Suchkriterien!BW56</f>
        <v>0</v>
      </c>
      <c r="AC26" s="50">
        <f>Suchkriterien!CB56</f>
        <v>0</v>
      </c>
      <c r="AD26" s="51">
        <f>SUM(AB26:AC26)</f>
        <v>0</v>
      </c>
      <c r="AE26" s="47"/>
      <c r="AF26" s="48"/>
      <c r="AG26" s="49"/>
      <c r="AH26" s="48"/>
      <c r="AI26" s="48"/>
      <c r="AJ26" s="48"/>
      <c r="AK26" s="50">
        <f>Suchkriterien!CG56</f>
        <v>0</v>
      </c>
      <c r="AL26" s="50">
        <f>Suchkriterien!CL56</f>
        <v>0</v>
      </c>
      <c r="AM26" s="51">
        <f>SUM(AK26:AL26)</f>
        <v>0</v>
      </c>
      <c r="AN26" s="47"/>
      <c r="AO26" s="48"/>
      <c r="AP26" s="49"/>
      <c r="AQ26" s="48"/>
      <c r="AR26" s="48"/>
      <c r="AS26" s="48"/>
      <c r="AT26" s="50">
        <f>Suchkriterien!CQ56</f>
        <v>0</v>
      </c>
      <c r="AU26" s="50">
        <f>Suchkriterien!CV56</f>
        <v>0</v>
      </c>
      <c r="AV26" s="51">
        <f>SUM(AT26:AU26)</f>
        <v>0</v>
      </c>
      <c r="AW26" s="47"/>
      <c r="AX26" s="48"/>
      <c r="AY26" s="49"/>
      <c r="AZ26" s="48"/>
      <c r="BA26" s="48"/>
      <c r="BB26" s="48"/>
      <c r="BC26" s="50">
        <f aca="true" t="shared" si="3" ref="BC26:BD29">J26+S26+AB26+AK26+AT26</f>
        <v>0</v>
      </c>
      <c r="BD26" s="50">
        <f t="shared" si="3"/>
        <v>0</v>
      </c>
      <c r="BE26" s="51">
        <f>SUM(BC26:BD26)</f>
        <v>0</v>
      </c>
    </row>
    <row r="27" spans="1:57" ht="15.75">
      <c r="A27" s="29"/>
      <c r="B27" s="45"/>
      <c r="C27" s="46" t="s">
        <v>29</v>
      </c>
      <c r="D27" s="52"/>
      <c r="E27" s="53"/>
      <c r="F27" s="54"/>
      <c r="G27" s="53"/>
      <c r="H27" s="53"/>
      <c r="I27" s="53"/>
      <c r="J27" s="50">
        <f>Suchkriterien!BC60</f>
        <v>0</v>
      </c>
      <c r="K27" s="50">
        <f>Suchkriterien!BH60</f>
        <v>0</v>
      </c>
      <c r="L27" s="51">
        <f>SUM(J27:K27)</f>
        <v>0</v>
      </c>
      <c r="M27" s="52"/>
      <c r="N27" s="53"/>
      <c r="O27" s="54"/>
      <c r="P27" s="53"/>
      <c r="Q27" s="53"/>
      <c r="R27" s="53"/>
      <c r="S27" s="50">
        <f>Suchkriterien!BM60</f>
        <v>0</v>
      </c>
      <c r="T27" s="50">
        <f>Suchkriterien!BR60</f>
        <v>0</v>
      </c>
      <c r="U27" s="51">
        <f>SUM(S27:T27)</f>
        <v>0</v>
      </c>
      <c r="V27" s="52"/>
      <c r="W27" s="53"/>
      <c r="X27" s="54"/>
      <c r="Y27" s="53"/>
      <c r="Z27" s="53"/>
      <c r="AA27" s="53"/>
      <c r="AB27" s="50">
        <f>Suchkriterien!BW60</f>
        <v>0</v>
      </c>
      <c r="AC27" s="50">
        <f>Suchkriterien!CB60</f>
        <v>0</v>
      </c>
      <c r="AD27" s="51">
        <f>SUM(AB27:AC27)</f>
        <v>0</v>
      </c>
      <c r="AE27" s="52"/>
      <c r="AF27" s="53"/>
      <c r="AG27" s="54"/>
      <c r="AH27" s="53"/>
      <c r="AI27" s="53"/>
      <c r="AJ27" s="53"/>
      <c r="AK27" s="50">
        <f>Suchkriterien!CG60</f>
        <v>0</v>
      </c>
      <c r="AL27" s="50">
        <f>Suchkriterien!CL60</f>
        <v>0</v>
      </c>
      <c r="AM27" s="51">
        <f>SUM(AK27:AL27)</f>
        <v>0</v>
      </c>
      <c r="AN27" s="52"/>
      <c r="AO27" s="53"/>
      <c r="AP27" s="54"/>
      <c r="AQ27" s="53"/>
      <c r="AR27" s="53"/>
      <c r="AS27" s="53"/>
      <c r="AT27" s="50">
        <f>Suchkriterien!CQ60</f>
        <v>0</v>
      </c>
      <c r="AU27" s="50">
        <f>Suchkriterien!CV60</f>
        <v>0</v>
      </c>
      <c r="AV27" s="51">
        <f>SUM(AT27:AU27)</f>
        <v>0</v>
      </c>
      <c r="AW27" s="52"/>
      <c r="AX27" s="53"/>
      <c r="AY27" s="54"/>
      <c r="AZ27" s="53"/>
      <c r="BA27" s="53"/>
      <c r="BB27" s="53"/>
      <c r="BC27" s="50">
        <f t="shared" si="3"/>
        <v>0</v>
      </c>
      <c r="BD27" s="50">
        <f t="shared" si="3"/>
        <v>0</v>
      </c>
      <c r="BE27" s="51">
        <f>SUM(BC27:BD27)</f>
        <v>0</v>
      </c>
    </row>
    <row r="28" spans="1:57" ht="15.75">
      <c r="A28" s="29"/>
      <c r="B28" s="45"/>
      <c r="C28" s="46" t="s">
        <v>30</v>
      </c>
      <c r="D28" s="52"/>
      <c r="E28" s="53"/>
      <c r="F28" s="54"/>
      <c r="G28" s="53"/>
      <c r="H28" s="53"/>
      <c r="I28" s="53"/>
      <c r="J28" s="50">
        <f>Suchkriterien!BC64</f>
        <v>0</v>
      </c>
      <c r="K28" s="50">
        <f>Suchkriterien!BH64</f>
        <v>0</v>
      </c>
      <c r="L28" s="51">
        <f>SUM(J28:K28)</f>
        <v>0</v>
      </c>
      <c r="M28" s="52"/>
      <c r="N28" s="53"/>
      <c r="O28" s="54"/>
      <c r="P28" s="53"/>
      <c r="Q28" s="53"/>
      <c r="R28" s="53"/>
      <c r="S28" s="50">
        <f>Suchkriterien!BM64</f>
        <v>0</v>
      </c>
      <c r="T28" s="50">
        <f>Suchkriterien!BR64</f>
        <v>0</v>
      </c>
      <c r="U28" s="51">
        <f>SUM(S28:T28)</f>
        <v>0</v>
      </c>
      <c r="V28" s="52"/>
      <c r="W28" s="53"/>
      <c r="X28" s="54"/>
      <c r="Y28" s="53"/>
      <c r="Z28" s="53"/>
      <c r="AA28" s="53"/>
      <c r="AB28" s="50">
        <f>Suchkriterien!BW64</f>
        <v>0</v>
      </c>
      <c r="AC28" s="50">
        <f>Suchkriterien!CB64</f>
        <v>0</v>
      </c>
      <c r="AD28" s="51">
        <f>SUM(AB28:AC28)</f>
        <v>0</v>
      </c>
      <c r="AE28" s="52"/>
      <c r="AF28" s="53"/>
      <c r="AG28" s="54"/>
      <c r="AH28" s="53"/>
      <c r="AI28" s="53"/>
      <c r="AJ28" s="53"/>
      <c r="AK28" s="50">
        <f>Suchkriterien!CG64</f>
        <v>0</v>
      </c>
      <c r="AL28" s="50">
        <f>Suchkriterien!CL64</f>
        <v>0</v>
      </c>
      <c r="AM28" s="51">
        <f>SUM(AK28:AL28)</f>
        <v>0</v>
      </c>
      <c r="AN28" s="52"/>
      <c r="AO28" s="53"/>
      <c r="AP28" s="54"/>
      <c r="AQ28" s="53"/>
      <c r="AR28" s="53"/>
      <c r="AS28" s="53"/>
      <c r="AT28" s="50">
        <f>Suchkriterien!CQ64</f>
        <v>0</v>
      </c>
      <c r="AU28" s="50">
        <f>Suchkriterien!CV64</f>
        <v>0</v>
      </c>
      <c r="AV28" s="51">
        <f>SUM(AT28:AU28)</f>
        <v>0</v>
      </c>
      <c r="AW28" s="52"/>
      <c r="AX28" s="53"/>
      <c r="AY28" s="54"/>
      <c r="AZ28" s="53"/>
      <c r="BA28" s="53"/>
      <c r="BB28" s="53"/>
      <c r="BC28" s="50">
        <f t="shared" si="3"/>
        <v>0</v>
      </c>
      <c r="BD28" s="50">
        <f t="shared" si="3"/>
        <v>0</v>
      </c>
      <c r="BE28" s="51">
        <f>SUM(BC28:BD28)</f>
        <v>0</v>
      </c>
    </row>
    <row r="29" spans="1:57" ht="16.5" thickBot="1">
      <c r="A29" s="29"/>
      <c r="B29" s="55"/>
      <c r="C29" s="56" t="s">
        <v>31</v>
      </c>
      <c r="D29" s="57"/>
      <c r="E29" s="58"/>
      <c r="F29" s="59"/>
      <c r="G29" s="58"/>
      <c r="H29" s="58"/>
      <c r="I29" s="58"/>
      <c r="J29" s="60">
        <f>Suchkriterien!BC68</f>
        <v>0</v>
      </c>
      <c r="K29" s="60">
        <f>Suchkriterien!BH68</f>
        <v>0</v>
      </c>
      <c r="L29" s="51">
        <f>SUM(J29:K29)</f>
        <v>0</v>
      </c>
      <c r="M29" s="57"/>
      <c r="N29" s="58"/>
      <c r="O29" s="59"/>
      <c r="P29" s="58"/>
      <c r="Q29" s="58"/>
      <c r="R29" s="58"/>
      <c r="S29" s="60">
        <f>Suchkriterien!BM68</f>
        <v>0</v>
      </c>
      <c r="T29" s="60">
        <f>Suchkriterien!BR68</f>
        <v>0</v>
      </c>
      <c r="U29" s="51">
        <f>SUM(S29:T29)</f>
        <v>0</v>
      </c>
      <c r="V29" s="57"/>
      <c r="W29" s="58"/>
      <c r="X29" s="59"/>
      <c r="Y29" s="58"/>
      <c r="Z29" s="58"/>
      <c r="AA29" s="58"/>
      <c r="AB29" s="60">
        <f>Suchkriterien!BW68</f>
        <v>0</v>
      </c>
      <c r="AC29" s="60">
        <f>Suchkriterien!CB68</f>
        <v>0</v>
      </c>
      <c r="AD29" s="51">
        <f>SUM(AB29:AC29)</f>
        <v>0</v>
      </c>
      <c r="AE29" s="57"/>
      <c r="AF29" s="58"/>
      <c r="AG29" s="59"/>
      <c r="AH29" s="58"/>
      <c r="AI29" s="58"/>
      <c r="AJ29" s="58"/>
      <c r="AK29" s="60">
        <f>Suchkriterien!CG68</f>
        <v>0</v>
      </c>
      <c r="AL29" s="60">
        <f>Suchkriterien!CL68</f>
        <v>0</v>
      </c>
      <c r="AM29" s="51">
        <f>SUM(AK29:AL29)</f>
        <v>0</v>
      </c>
      <c r="AN29" s="57"/>
      <c r="AO29" s="58"/>
      <c r="AP29" s="59"/>
      <c r="AQ29" s="58"/>
      <c r="AR29" s="58"/>
      <c r="AS29" s="58"/>
      <c r="AT29" s="60">
        <f>Suchkriterien!CQ68</f>
        <v>0</v>
      </c>
      <c r="AU29" s="60">
        <f>Suchkriterien!CV68</f>
        <v>0</v>
      </c>
      <c r="AV29" s="51">
        <f>SUM(AT29:AU29)</f>
        <v>0</v>
      </c>
      <c r="AW29" s="57"/>
      <c r="AX29" s="58"/>
      <c r="AY29" s="59"/>
      <c r="AZ29" s="58"/>
      <c r="BA29" s="58"/>
      <c r="BB29" s="58"/>
      <c r="BC29" s="50">
        <f t="shared" si="3"/>
        <v>0</v>
      </c>
      <c r="BD29" s="50">
        <f t="shared" si="3"/>
        <v>0</v>
      </c>
      <c r="BE29" s="51">
        <f>SUM(BC29:BD29)</f>
        <v>0</v>
      </c>
    </row>
    <row r="30" spans="1:57" ht="15.75">
      <c r="A30" s="29"/>
      <c r="B30" s="35" t="str">
        <f>Punktewertung!A14</f>
        <v>12 Jahre</v>
      </c>
      <c r="C30" s="36"/>
      <c r="D30" s="37">
        <f>Suchkriterien!B24</f>
        <v>0</v>
      </c>
      <c r="E30" s="38">
        <f>Suchkriterien!F24</f>
        <v>0</v>
      </c>
      <c r="F30" s="39">
        <f>D30+E30</f>
        <v>0</v>
      </c>
      <c r="G30" s="40">
        <f>SUM(J31:J34)</f>
        <v>0</v>
      </c>
      <c r="H30" s="41">
        <f>SUM(K31:K34)</f>
        <v>0</v>
      </c>
      <c r="I30" s="42">
        <f>SUM(G30:H30)</f>
        <v>0</v>
      </c>
      <c r="J30" s="43"/>
      <c r="K30" s="43"/>
      <c r="L30" s="61"/>
      <c r="M30" s="37">
        <f>Suchkriterien!K24</f>
        <v>0</v>
      </c>
      <c r="N30" s="38">
        <f>Suchkriterien!O24</f>
        <v>0</v>
      </c>
      <c r="O30" s="39">
        <f>M30+N30</f>
        <v>0</v>
      </c>
      <c r="P30" s="40">
        <f>SUM(S31:S34)</f>
        <v>0</v>
      </c>
      <c r="Q30" s="41">
        <f>SUM(T31:T34)</f>
        <v>0</v>
      </c>
      <c r="R30" s="42">
        <f>SUM(P30:Q30)</f>
        <v>0</v>
      </c>
      <c r="S30" s="43"/>
      <c r="T30" s="43"/>
      <c r="U30" s="61"/>
      <c r="V30" s="37">
        <f>Suchkriterien!T24</f>
        <v>0</v>
      </c>
      <c r="W30" s="38">
        <f>Suchkriterien!X24</f>
        <v>0</v>
      </c>
      <c r="X30" s="39">
        <f>V30+W30</f>
        <v>0</v>
      </c>
      <c r="Y30" s="40">
        <f>SUM(AB31:AB34)</f>
        <v>0</v>
      </c>
      <c r="Z30" s="41">
        <f>SUM(AC31:AC34)</f>
        <v>0</v>
      </c>
      <c r="AA30" s="42">
        <f>SUM(Y30:Z30)</f>
        <v>0</v>
      </c>
      <c r="AB30" s="43"/>
      <c r="AC30" s="43"/>
      <c r="AD30" s="61"/>
      <c r="AE30" s="37">
        <f>Suchkriterien!AC24</f>
        <v>0</v>
      </c>
      <c r="AF30" s="38">
        <f>Suchkriterien!AG24</f>
        <v>0</v>
      </c>
      <c r="AG30" s="39">
        <f>AE30+AF30</f>
        <v>0</v>
      </c>
      <c r="AH30" s="40">
        <f>SUM(AK31:AK34)</f>
        <v>0</v>
      </c>
      <c r="AI30" s="41">
        <f>SUM(AL31:AL34)</f>
        <v>0</v>
      </c>
      <c r="AJ30" s="42">
        <f>SUM(AH30:AI30)</f>
        <v>0</v>
      </c>
      <c r="AK30" s="43"/>
      <c r="AL30" s="43"/>
      <c r="AM30" s="61"/>
      <c r="AN30" s="37">
        <f>Suchkriterien!AK24</f>
        <v>0</v>
      </c>
      <c r="AO30" s="38">
        <f>Suchkriterien!AO24</f>
        <v>0</v>
      </c>
      <c r="AP30" s="39">
        <f>AN30+AO30</f>
        <v>0</v>
      </c>
      <c r="AQ30" s="40">
        <f>SUM(AT31:AT34)</f>
        <v>0</v>
      </c>
      <c r="AR30" s="41">
        <f>SUM(AU31:AU34)</f>
        <v>0</v>
      </c>
      <c r="AS30" s="42">
        <f>SUM(AQ30:AR30)</f>
        <v>0</v>
      </c>
      <c r="AT30" s="43"/>
      <c r="AU30" s="43"/>
      <c r="AV30" s="61"/>
      <c r="AW30" s="37">
        <f>Suchkriterien!AT24</f>
        <v>0</v>
      </c>
      <c r="AX30" s="38">
        <f>Suchkriterien!AX24</f>
        <v>0</v>
      </c>
      <c r="AY30" s="39">
        <f>AW30+AX30</f>
        <v>0</v>
      </c>
      <c r="AZ30" s="40">
        <f>SUM(BC31:BC34)</f>
        <v>0</v>
      </c>
      <c r="BA30" s="41">
        <f>SUM(BD31:BD34)</f>
        <v>0</v>
      </c>
      <c r="BB30" s="42">
        <f>SUM(AZ30:BA30)</f>
        <v>0</v>
      </c>
      <c r="BC30" s="43"/>
      <c r="BD30" s="43"/>
      <c r="BE30" s="61"/>
    </row>
    <row r="31" spans="1:57" ht="15.75">
      <c r="A31" s="29"/>
      <c r="B31" s="45"/>
      <c r="C31" s="46" t="s">
        <v>28</v>
      </c>
      <c r="D31" s="47"/>
      <c r="E31" s="48"/>
      <c r="F31" s="49"/>
      <c r="G31" s="48"/>
      <c r="H31" s="48"/>
      <c r="I31" s="48"/>
      <c r="J31" s="50">
        <f>Suchkriterien!BC72</f>
        <v>0</v>
      </c>
      <c r="K31" s="50">
        <f>Suchkriterien!BH72</f>
        <v>0</v>
      </c>
      <c r="L31" s="51">
        <f>SUM(J31:K31)</f>
        <v>0</v>
      </c>
      <c r="M31" s="47"/>
      <c r="N31" s="48"/>
      <c r="O31" s="49"/>
      <c r="P31" s="48"/>
      <c r="Q31" s="48"/>
      <c r="R31" s="48"/>
      <c r="S31" s="50">
        <f>Suchkriterien!BM72</f>
        <v>0</v>
      </c>
      <c r="T31" s="50">
        <f>Suchkriterien!BR72</f>
        <v>0</v>
      </c>
      <c r="U31" s="51">
        <f>SUM(S31:T31)</f>
        <v>0</v>
      </c>
      <c r="V31" s="47"/>
      <c r="W31" s="48"/>
      <c r="X31" s="49"/>
      <c r="Y31" s="48"/>
      <c r="Z31" s="48"/>
      <c r="AA31" s="48"/>
      <c r="AB31" s="50">
        <f>Suchkriterien!BW72</f>
        <v>0</v>
      </c>
      <c r="AC31" s="50">
        <f>Suchkriterien!CB72</f>
        <v>0</v>
      </c>
      <c r="AD31" s="51">
        <f>SUM(AB31:AC31)</f>
        <v>0</v>
      </c>
      <c r="AE31" s="47"/>
      <c r="AF31" s="48"/>
      <c r="AG31" s="49"/>
      <c r="AH31" s="48"/>
      <c r="AI31" s="48"/>
      <c r="AJ31" s="48"/>
      <c r="AK31" s="50">
        <f>Suchkriterien!CG72</f>
        <v>0</v>
      </c>
      <c r="AL31" s="50">
        <f>Suchkriterien!CL72</f>
        <v>0</v>
      </c>
      <c r="AM31" s="51">
        <f>SUM(AK31:AL31)</f>
        <v>0</v>
      </c>
      <c r="AN31" s="47"/>
      <c r="AO31" s="48"/>
      <c r="AP31" s="49"/>
      <c r="AQ31" s="48"/>
      <c r="AR31" s="48"/>
      <c r="AS31" s="48"/>
      <c r="AT31" s="50">
        <f>Suchkriterien!CQ72</f>
        <v>0</v>
      </c>
      <c r="AU31" s="50">
        <f>Suchkriterien!CV72</f>
        <v>0</v>
      </c>
      <c r="AV31" s="51">
        <f>SUM(AT31:AU31)</f>
        <v>0</v>
      </c>
      <c r="AW31" s="47"/>
      <c r="AX31" s="48"/>
      <c r="AY31" s="49"/>
      <c r="AZ31" s="48"/>
      <c r="BA31" s="48"/>
      <c r="BB31" s="48"/>
      <c r="BC31" s="50">
        <f aca="true" t="shared" si="4" ref="BC31:BD34">J31+S31+AB31+AK31+AT31</f>
        <v>0</v>
      </c>
      <c r="BD31" s="50">
        <f t="shared" si="4"/>
        <v>0</v>
      </c>
      <c r="BE31" s="51">
        <f>SUM(BC31:BD31)</f>
        <v>0</v>
      </c>
    </row>
    <row r="32" spans="1:57" ht="15.75">
      <c r="A32" s="29"/>
      <c r="B32" s="45"/>
      <c r="C32" s="46" t="s">
        <v>29</v>
      </c>
      <c r="D32" s="52"/>
      <c r="E32" s="53"/>
      <c r="F32" s="54"/>
      <c r="G32" s="53"/>
      <c r="H32" s="53"/>
      <c r="I32" s="53"/>
      <c r="J32" s="50">
        <f>Suchkriterien!BC76</f>
        <v>0</v>
      </c>
      <c r="K32" s="50">
        <f>Suchkriterien!BH76</f>
        <v>0</v>
      </c>
      <c r="L32" s="51">
        <f>SUM(J32:K32)</f>
        <v>0</v>
      </c>
      <c r="M32" s="52"/>
      <c r="N32" s="53"/>
      <c r="O32" s="54"/>
      <c r="P32" s="53"/>
      <c r="Q32" s="53"/>
      <c r="R32" s="53"/>
      <c r="S32" s="50">
        <f>Suchkriterien!BM76</f>
        <v>0</v>
      </c>
      <c r="T32" s="50">
        <f>Suchkriterien!BR76</f>
        <v>0</v>
      </c>
      <c r="U32" s="51">
        <f>SUM(S32:T32)</f>
        <v>0</v>
      </c>
      <c r="V32" s="52"/>
      <c r="W32" s="53"/>
      <c r="X32" s="54"/>
      <c r="Y32" s="53"/>
      <c r="Z32" s="53"/>
      <c r="AA32" s="53"/>
      <c r="AB32" s="50">
        <f>Suchkriterien!BW76</f>
        <v>0</v>
      </c>
      <c r="AC32" s="50">
        <f>Suchkriterien!CB76</f>
        <v>0</v>
      </c>
      <c r="AD32" s="51">
        <f>SUM(AB32:AC32)</f>
        <v>0</v>
      </c>
      <c r="AE32" s="52"/>
      <c r="AF32" s="53"/>
      <c r="AG32" s="54"/>
      <c r="AH32" s="53"/>
      <c r="AI32" s="53"/>
      <c r="AJ32" s="53"/>
      <c r="AK32" s="50">
        <f>Suchkriterien!CG76</f>
        <v>0</v>
      </c>
      <c r="AL32" s="50">
        <f>Suchkriterien!CL76</f>
        <v>0</v>
      </c>
      <c r="AM32" s="51">
        <f>SUM(AK32:AL32)</f>
        <v>0</v>
      </c>
      <c r="AN32" s="52"/>
      <c r="AO32" s="53"/>
      <c r="AP32" s="54"/>
      <c r="AQ32" s="53"/>
      <c r="AR32" s="53"/>
      <c r="AS32" s="53"/>
      <c r="AT32" s="50">
        <f>Suchkriterien!CQ76</f>
        <v>0</v>
      </c>
      <c r="AU32" s="50">
        <f>Suchkriterien!CV76</f>
        <v>0</v>
      </c>
      <c r="AV32" s="51">
        <f>SUM(AT32:AU32)</f>
        <v>0</v>
      </c>
      <c r="AW32" s="52"/>
      <c r="AX32" s="53"/>
      <c r="AY32" s="54"/>
      <c r="AZ32" s="53"/>
      <c r="BA32" s="53"/>
      <c r="BB32" s="53"/>
      <c r="BC32" s="50">
        <f t="shared" si="4"/>
        <v>0</v>
      </c>
      <c r="BD32" s="50">
        <f t="shared" si="4"/>
        <v>0</v>
      </c>
      <c r="BE32" s="51">
        <f>SUM(BC32:BD32)</f>
        <v>0</v>
      </c>
    </row>
    <row r="33" spans="1:57" ht="15.75">
      <c r="A33" s="29"/>
      <c r="B33" s="45"/>
      <c r="C33" s="46" t="s">
        <v>30</v>
      </c>
      <c r="D33" s="52"/>
      <c r="E33" s="53"/>
      <c r="F33" s="54"/>
      <c r="G33" s="53"/>
      <c r="H33" s="53"/>
      <c r="I33" s="53"/>
      <c r="J33" s="50">
        <f>Suchkriterien!BC80</f>
        <v>0</v>
      </c>
      <c r="K33" s="50">
        <f>Suchkriterien!BH80</f>
        <v>0</v>
      </c>
      <c r="L33" s="51">
        <f>SUM(J33:K33)</f>
        <v>0</v>
      </c>
      <c r="M33" s="52"/>
      <c r="N33" s="53"/>
      <c r="O33" s="54"/>
      <c r="P33" s="53"/>
      <c r="Q33" s="53"/>
      <c r="R33" s="53"/>
      <c r="S33" s="50">
        <f>Suchkriterien!BM80</f>
        <v>0</v>
      </c>
      <c r="T33" s="50">
        <f>Suchkriterien!BR80</f>
        <v>0</v>
      </c>
      <c r="U33" s="51">
        <f>SUM(S33:T33)</f>
        <v>0</v>
      </c>
      <c r="V33" s="52"/>
      <c r="W33" s="53"/>
      <c r="X33" s="54"/>
      <c r="Y33" s="53"/>
      <c r="Z33" s="53"/>
      <c r="AA33" s="53"/>
      <c r="AB33" s="50">
        <f>Suchkriterien!BW80</f>
        <v>0</v>
      </c>
      <c r="AC33" s="50">
        <f>Suchkriterien!CB80</f>
        <v>0</v>
      </c>
      <c r="AD33" s="51">
        <f>SUM(AB33:AC33)</f>
        <v>0</v>
      </c>
      <c r="AE33" s="52"/>
      <c r="AF33" s="53"/>
      <c r="AG33" s="54"/>
      <c r="AH33" s="53"/>
      <c r="AI33" s="53"/>
      <c r="AJ33" s="53"/>
      <c r="AK33" s="50">
        <f>Suchkriterien!CG80</f>
        <v>0</v>
      </c>
      <c r="AL33" s="50">
        <f>Suchkriterien!CL80</f>
        <v>0</v>
      </c>
      <c r="AM33" s="51">
        <f>SUM(AK33:AL33)</f>
        <v>0</v>
      </c>
      <c r="AN33" s="52"/>
      <c r="AO33" s="53"/>
      <c r="AP33" s="54"/>
      <c r="AQ33" s="53"/>
      <c r="AR33" s="53"/>
      <c r="AS33" s="53"/>
      <c r="AT33" s="50">
        <f>Suchkriterien!CQ80</f>
        <v>0</v>
      </c>
      <c r="AU33" s="50">
        <f>Suchkriterien!CV80</f>
        <v>0</v>
      </c>
      <c r="AV33" s="51">
        <f>SUM(AT33:AU33)</f>
        <v>0</v>
      </c>
      <c r="AW33" s="52"/>
      <c r="AX33" s="53"/>
      <c r="AY33" s="54"/>
      <c r="AZ33" s="53"/>
      <c r="BA33" s="53"/>
      <c r="BB33" s="53"/>
      <c r="BC33" s="50">
        <f t="shared" si="4"/>
        <v>0</v>
      </c>
      <c r="BD33" s="50">
        <f t="shared" si="4"/>
        <v>0</v>
      </c>
      <c r="BE33" s="51">
        <f>SUM(BC33:BD33)</f>
        <v>0</v>
      </c>
    </row>
    <row r="34" spans="1:57" ht="16.5" thickBot="1">
      <c r="A34" s="29"/>
      <c r="B34" s="55"/>
      <c r="C34" s="56" t="s">
        <v>31</v>
      </c>
      <c r="D34" s="57"/>
      <c r="E34" s="58"/>
      <c r="F34" s="59"/>
      <c r="G34" s="58"/>
      <c r="H34" s="58"/>
      <c r="I34" s="58"/>
      <c r="J34" s="60">
        <f>Suchkriterien!BC84</f>
        <v>0</v>
      </c>
      <c r="K34" s="60">
        <f>Suchkriterien!BH84</f>
        <v>0</v>
      </c>
      <c r="L34" s="51">
        <f>SUM(J34:K34)</f>
        <v>0</v>
      </c>
      <c r="M34" s="57"/>
      <c r="N34" s="58"/>
      <c r="O34" s="59"/>
      <c r="P34" s="58"/>
      <c r="Q34" s="58"/>
      <c r="R34" s="58"/>
      <c r="S34" s="60">
        <f>Suchkriterien!BM84</f>
        <v>0</v>
      </c>
      <c r="T34" s="60">
        <f>Suchkriterien!BR84</f>
        <v>0</v>
      </c>
      <c r="U34" s="51">
        <f>SUM(S34:T34)</f>
        <v>0</v>
      </c>
      <c r="V34" s="57"/>
      <c r="W34" s="58"/>
      <c r="X34" s="59"/>
      <c r="Y34" s="58"/>
      <c r="Z34" s="58"/>
      <c r="AA34" s="58"/>
      <c r="AB34" s="60">
        <f>Suchkriterien!BW84</f>
        <v>0</v>
      </c>
      <c r="AC34" s="60">
        <f>Suchkriterien!CB84</f>
        <v>0</v>
      </c>
      <c r="AD34" s="51">
        <f>SUM(AB34:AC34)</f>
        <v>0</v>
      </c>
      <c r="AE34" s="57"/>
      <c r="AF34" s="58"/>
      <c r="AG34" s="59"/>
      <c r="AH34" s="58"/>
      <c r="AI34" s="58"/>
      <c r="AJ34" s="58"/>
      <c r="AK34" s="60">
        <f>Suchkriterien!CG84</f>
        <v>0</v>
      </c>
      <c r="AL34" s="60">
        <f>Suchkriterien!CL84</f>
        <v>0</v>
      </c>
      <c r="AM34" s="51">
        <f>SUM(AK34:AL34)</f>
        <v>0</v>
      </c>
      <c r="AN34" s="57"/>
      <c r="AO34" s="58"/>
      <c r="AP34" s="59"/>
      <c r="AQ34" s="58"/>
      <c r="AR34" s="58"/>
      <c r="AS34" s="58"/>
      <c r="AT34" s="60">
        <f>Suchkriterien!CQ84</f>
        <v>0</v>
      </c>
      <c r="AU34" s="60">
        <f>Suchkriterien!CV84</f>
        <v>0</v>
      </c>
      <c r="AV34" s="51">
        <f>SUM(AT34:AU34)</f>
        <v>0</v>
      </c>
      <c r="AW34" s="57"/>
      <c r="AX34" s="58"/>
      <c r="AY34" s="59"/>
      <c r="AZ34" s="58"/>
      <c r="BA34" s="58"/>
      <c r="BB34" s="58"/>
      <c r="BC34" s="50">
        <f t="shared" si="4"/>
        <v>0</v>
      </c>
      <c r="BD34" s="50">
        <f t="shared" si="4"/>
        <v>0</v>
      </c>
      <c r="BE34" s="51">
        <f>SUM(BC34:BD34)</f>
        <v>0</v>
      </c>
    </row>
    <row r="35" spans="1:57" ht="15.75">
      <c r="A35" s="29"/>
      <c r="B35" s="35" t="str">
        <f>Punktewertung!A15</f>
        <v>13 - 14 Jahre</v>
      </c>
      <c r="C35" s="36"/>
      <c r="D35" s="37">
        <f>Suchkriterien!B28</f>
        <v>0</v>
      </c>
      <c r="E35" s="38">
        <f>Suchkriterien!F28</f>
        <v>1</v>
      </c>
      <c r="F35" s="39">
        <f>D35+E35</f>
        <v>1</v>
      </c>
      <c r="G35" s="40">
        <f>SUM(J36:J39)</f>
        <v>0</v>
      </c>
      <c r="H35" s="41">
        <f>SUM(K36:K39)</f>
        <v>1</v>
      </c>
      <c r="I35" s="42">
        <f>SUM(G35:H35)</f>
        <v>1</v>
      </c>
      <c r="J35" s="43"/>
      <c r="K35" s="43"/>
      <c r="L35" s="61"/>
      <c r="M35" s="37">
        <f>Suchkriterien!K28</f>
        <v>0</v>
      </c>
      <c r="N35" s="38">
        <f>Suchkriterien!O28</f>
        <v>0</v>
      </c>
      <c r="O35" s="39">
        <f>M35+N35</f>
        <v>0</v>
      </c>
      <c r="P35" s="40">
        <f>SUM(S36:S39)</f>
        <v>0</v>
      </c>
      <c r="Q35" s="41">
        <f>SUM(T36:T39)</f>
        <v>0</v>
      </c>
      <c r="R35" s="42">
        <f>SUM(P35:Q35)</f>
        <v>0</v>
      </c>
      <c r="S35" s="43"/>
      <c r="T35" s="43"/>
      <c r="U35" s="61"/>
      <c r="V35" s="37">
        <f>Suchkriterien!T28</f>
        <v>0</v>
      </c>
      <c r="W35" s="38">
        <f>Suchkriterien!X28</f>
        <v>0</v>
      </c>
      <c r="X35" s="39">
        <f>V35+W35</f>
        <v>0</v>
      </c>
      <c r="Y35" s="40">
        <f>SUM(AB36:AB39)</f>
        <v>0</v>
      </c>
      <c r="Z35" s="41">
        <f>SUM(AC36:AC39)</f>
        <v>0</v>
      </c>
      <c r="AA35" s="42">
        <f>SUM(Y35:Z35)</f>
        <v>0</v>
      </c>
      <c r="AB35" s="43"/>
      <c r="AC35" s="43"/>
      <c r="AD35" s="61"/>
      <c r="AE35" s="37">
        <f>Suchkriterien!AC28</f>
        <v>0</v>
      </c>
      <c r="AF35" s="38">
        <f>Suchkriterien!AG28</f>
        <v>0</v>
      </c>
      <c r="AG35" s="39">
        <f>AE35+AF35</f>
        <v>0</v>
      </c>
      <c r="AH35" s="40">
        <f>SUM(AK36:AK39)</f>
        <v>0</v>
      </c>
      <c r="AI35" s="41">
        <f>SUM(AL36:AL39)</f>
        <v>0</v>
      </c>
      <c r="AJ35" s="42">
        <f>SUM(AH35:AI35)</f>
        <v>0</v>
      </c>
      <c r="AK35" s="43"/>
      <c r="AL35" s="43"/>
      <c r="AM35" s="61"/>
      <c r="AN35" s="37">
        <f>Suchkriterien!AK28</f>
        <v>0</v>
      </c>
      <c r="AO35" s="38">
        <f>Suchkriterien!AO28</f>
        <v>0</v>
      </c>
      <c r="AP35" s="39">
        <f>AN35+AO35</f>
        <v>0</v>
      </c>
      <c r="AQ35" s="40">
        <f>SUM(AT36:AT39)</f>
        <v>0</v>
      </c>
      <c r="AR35" s="41">
        <f>SUM(AU36:AU39)</f>
        <v>0</v>
      </c>
      <c r="AS35" s="42">
        <f>SUM(AQ35:AR35)</f>
        <v>0</v>
      </c>
      <c r="AT35" s="43"/>
      <c r="AU35" s="43"/>
      <c r="AV35" s="61"/>
      <c r="AW35" s="37">
        <f>Suchkriterien!AT28</f>
        <v>0</v>
      </c>
      <c r="AX35" s="38">
        <f>Suchkriterien!AX28</f>
        <v>1</v>
      </c>
      <c r="AY35" s="39">
        <f>AW35+AX35</f>
        <v>1</v>
      </c>
      <c r="AZ35" s="40">
        <f>SUM(BC36:BC39)</f>
        <v>0</v>
      </c>
      <c r="BA35" s="41">
        <f>SUM(BD36:BD39)</f>
        <v>1</v>
      </c>
      <c r="BB35" s="42">
        <f>SUM(AZ35:BA35)</f>
        <v>1</v>
      </c>
      <c r="BC35" s="43"/>
      <c r="BD35" s="43"/>
      <c r="BE35" s="61"/>
    </row>
    <row r="36" spans="1:57" ht="15.75">
      <c r="A36" s="29"/>
      <c r="B36" s="45"/>
      <c r="C36" s="46" t="s">
        <v>28</v>
      </c>
      <c r="D36" s="47"/>
      <c r="E36" s="48"/>
      <c r="F36" s="49"/>
      <c r="G36" s="48"/>
      <c r="H36" s="48"/>
      <c r="I36" s="48"/>
      <c r="J36" s="50">
        <f>Suchkriterien!BC88</f>
        <v>0</v>
      </c>
      <c r="K36" s="50">
        <f>Suchkriterien!BH88</f>
        <v>1</v>
      </c>
      <c r="L36" s="51">
        <f>SUM(J36:K36)</f>
        <v>1</v>
      </c>
      <c r="M36" s="47"/>
      <c r="N36" s="48"/>
      <c r="O36" s="49"/>
      <c r="P36" s="48"/>
      <c r="Q36" s="48"/>
      <c r="R36" s="48"/>
      <c r="S36" s="50">
        <f>Suchkriterien!BM88</f>
        <v>0</v>
      </c>
      <c r="T36" s="50">
        <f>Suchkriterien!BR88</f>
        <v>0</v>
      </c>
      <c r="U36" s="51">
        <f>SUM(S36:T36)</f>
        <v>0</v>
      </c>
      <c r="V36" s="47"/>
      <c r="W36" s="48"/>
      <c r="X36" s="49"/>
      <c r="Y36" s="48"/>
      <c r="Z36" s="48"/>
      <c r="AA36" s="48"/>
      <c r="AB36" s="50">
        <f>Suchkriterien!BW88</f>
        <v>0</v>
      </c>
      <c r="AC36" s="50">
        <f>Suchkriterien!CB88</f>
        <v>0</v>
      </c>
      <c r="AD36" s="51">
        <f>SUM(AB36:AC36)</f>
        <v>0</v>
      </c>
      <c r="AE36" s="47"/>
      <c r="AF36" s="48"/>
      <c r="AG36" s="49"/>
      <c r="AH36" s="48"/>
      <c r="AI36" s="48"/>
      <c r="AJ36" s="48"/>
      <c r="AK36" s="50">
        <f>Suchkriterien!CG88</f>
        <v>0</v>
      </c>
      <c r="AL36" s="50">
        <f>Suchkriterien!CL88</f>
        <v>0</v>
      </c>
      <c r="AM36" s="51">
        <f>SUM(AK36:AL36)</f>
        <v>0</v>
      </c>
      <c r="AN36" s="47"/>
      <c r="AO36" s="48"/>
      <c r="AP36" s="49"/>
      <c r="AQ36" s="48"/>
      <c r="AR36" s="48"/>
      <c r="AS36" s="48"/>
      <c r="AT36" s="50">
        <f>Suchkriterien!CQ88</f>
        <v>0</v>
      </c>
      <c r="AU36" s="50">
        <f>Suchkriterien!CV88</f>
        <v>0</v>
      </c>
      <c r="AV36" s="51">
        <f>SUM(AT36:AU36)</f>
        <v>0</v>
      </c>
      <c r="AW36" s="47"/>
      <c r="AX36" s="48"/>
      <c r="AY36" s="49"/>
      <c r="AZ36" s="48"/>
      <c r="BA36" s="48"/>
      <c r="BB36" s="48"/>
      <c r="BC36" s="50">
        <f aca="true" t="shared" si="5" ref="BC36:BD39">J36+S36+AB36+AK36+AT36</f>
        <v>0</v>
      </c>
      <c r="BD36" s="50">
        <f t="shared" si="5"/>
        <v>1</v>
      </c>
      <c r="BE36" s="51">
        <f>SUM(BC36:BD36)</f>
        <v>1</v>
      </c>
    </row>
    <row r="37" spans="1:57" ht="15.75">
      <c r="A37" s="29"/>
      <c r="B37" s="45"/>
      <c r="C37" s="46" t="s">
        <v>29</v>
      </c>
      <c r="D37" s="52"/>
      <c r="E37" s="53"/>
      <c r="F37" s="54"/>
      <c r="G37" s="53"/>
      <c r="H37" s="53"/>
      <c r="I37" s="53"/>
      <c r="J37" s="50">
        <f>Suchkriterien!BC92</f>
        <v>0</v>
      </c>
      <c r="K37" s="50">
        <f>Suchkriterien!BH92</f>
        <v>0</v>
      </c>
      <c r="L37" s="51">
        <f>SUM(J37:K37)</f>
        <v>0</v>
      </c>
      <c r="M37" s="52"/>
      <c r="N37" s="53"/>
      <c r="O37" s="54"/>
      <c r="P37" s="53"/>
      <c r="Q37" s="53"/>
      <c r="R37" s="53"/>
      <c r="S37" s="50">
        <f>Suchkriterien!BM92</f>
        <v>0</v>
      </c>
      <c r="T37" s="50">
        <f>Suchkriterien!BR92</f>
        <v>0</v>
      </c>
      <c r="U37" s="51">
        <f>SUM(S37:T37)</f>
        <v>0</v>
      </c>
      <c r="V37" s="52"/>
      <c r="W37" s="53"/>
      <c r="X37" s="54"/>
      <c r="Y37" s="53"/>
      <c r="Z37" s="53"/>
      <c r="AA37" s="53"/>
      <c r="AB37" s="50">
        <f>Suchkriterien!BW92</f>
        <v>0</v>
      </c>
      <c r="AC37" s="50">
        <f>Suchkriterien!CB92</f>
        <v>0</v>
      </c>
      <c r="AD37" s="51">
        <f>SUM(AB37:AC37)</f>
        <v>0</v>
      </c>
      <c r="AE37" s="52"/>
      <c r="AF37" s="53"/>
      <c r="AG37" s="54"/>
      <c r="AH37" s="53"/>
      <c r="AI37" s="53"/>
      <c r="AJ37" s="53"/>
      <c r="AK37" s="50">
        <f>Suchkriterien!CG92</f>
        <v>0</v>
      </c>
      <c r="AL37" s="50">
        <f>Suchkriterien!CL92</f>
        <v>0</v>
      </c>
      <c r="AM37" s="51">
        <f>SUM(AK37:AL37)</f>
        <v>0</v>
      </c>
      <c r="AN37" s="52"/>
      <c r="AO37" s="53"/>
      <c r="AP37" s="54"/>
      <c r="AQ37" s="53"/>
      <c r="AR37" s="53"/>
      <c r="AS37" s="53"/>
      <c r="AT37" s="50">
        <f>Suchkriterien!CQ92</f>
        <v>0</v>
      </c>
      <c r="AU37" s="50">
        <f>Suchkriterien!CV92</f>
        <v>0</v>
      </c>
      <c r="AV37" s="51">
        <f>SUM(AT37:AU37)</f>
        <v>0</v>
      </c>
      <c r="AW37" s="52"/>
      <c r="AX37" s="53"/>
      <c r="AY37" s="54"/>
      <c r="AZ37" s="53"/>
      <c r="BA37" s="53"/>
      <c r="BB37" s="53"/>
      <c r="BC37" s="50">
        <f t="shared" si="5"/>
        <v>0</v>
      </c>
      <c r="BD37" s="50">
        <f t="shared" si="5"/>
        <v>0</v>
      </c>
      <c r="BE37" s="51">
        <f>SUM(BC37:BD37)</f>
        <v>0</v>
      </c>
    </row>
    <row r="38" spans="1:57" ht="15.75">
      <c r="A38" s="29"/>
      <c r="B38" s="45"/>
      <c r="C38" s="46" t="s">
        <v>30</v>
      </c>
      <c r="D38" s="52"/>
      <c r="E38" s="53"/>
      <c r="F38" s="54"/>
      <c r="G38" s="53"/>
      <c r="H38" s="53"/>
      <c r="I38" s="53"/>
      <c r="J38" s="50">
        <f>Suchkriterien!BC96</f>
        <v>0</v>
      </c>
      <c r="K38" s="50">
        <f>Suchkriterien!BH96</f>
        <v>0</v>
      </c>
      <c r="L38" s="51">
        <f>SUM(J38:K38)</f>
        <v>0</v>
      </c>
      <c r="M38" s="52"/>
      <c r="N38" s="53"/>
      <c r="O38" s="54"/>
      <c r="P38" s="53"/>
      <c r="Q38" s="53"/>
      <c r="R38" s="53"/>
      <c r="S38" s="50">
        <f>Suchkriterien!BM96</f>
        <v>0</v>
      </c>
      <c r="T38" s="50">
        <f>Suchkriterien!BR96</f>
        <v>0</v>
      </c>
      <c r="U38" s="51">
        <f>SUM(S38:T38)</f>
        <v>0</v>
      </c>
      <c r="V38" s="52"/>
      <c r="W38" s="53"/>
      <c r="X38" s="54"/>
      <c r="Y38" s="53"/>
      <c r="Z38" s="53"/>
      <c r="AA38" s="53"/>
      <c r="AB38" s="50">
        <f>Suchkriterien!BW96</f>
        <v>0</v>
      </c>
      <c r="AC38" s="50">
        <f>Suchkriterien!CB96</f>
        <v>0</v>
      </c>
      <c r="AD38" s="51">
        <f>SUM(AB38:AC38)</f>
        <v>0</v>
      </c>
      <c r="AE38" s="52"/>
      <c r="AF38" s="53"/>
      <c r="AG38" s="54"/>
      <c r="AH38" s="53"/>
      <c r="AI38" s="53"/>
      <c r="AJ38" s="53"/>
      <c r="AK38" s="50">
        <f>Suchkriterien!CG96</f>
        <v>0</v>
      </c>
      <c r="AL38" s="50">
        <f>Suchkriterien!CL96</f>
        <v>0</v>
      </c>
      <c r="AM38" s="51">
        <f>SUM(AK38:AL38)</f>
        <v>0</v>
      </c>
      <c r="AN38" s="52"/>
      <c r="AO38" s="53"/>
      <c r="AP38" s="54"/>
      <c r="AQ38" s="53"/>
      <c r="AR38" s="53"/>
      <c r="AS38" s="53"/>
      <c r="AT38" s="50">
        <f>Suchkriterien!CQ96</f>
        <v>0</v>
      </c>
      <c r="AU38" s="50">
        <f>Suchkriterien!CV96</f>
        <v>0</v>
      </c>
      <c r="AV38" s="51">
        <f>SUM(AT38:AU38)</f>
        <v>0</v>
      </c>
      <c r="AW38" s="52"/>
      <c r="AX38" s="53"/>
      <c r="AY38" s="54"/>
      <c r="AZ38" s="53"/>
      <c r="BA38" s="53"/>
      <c r="BB38" s="53"/>
      <c r="BC38" s="50">
        <f t="shared" si="5"/>
        <v>0</v>
      </c>
      <c r="BD38" s="50">
        <f t="shared" si="5"/>
        <v>0</v>
      </c>
      <c r="BE38" s="51">
        <f>SUM(BC38:BD38)</f>
        <v>0</v>
      </c>
    </row>
    <row r="39" spans="1:57" ht="16.5" thickBot="1">
      <c r="A39" s="29"/>
      <c r="B39" s="55"/>
      <c r="C39" s="56" t="s">
        <v>31</v>
      </c>
      <c r="D39" s="57"/>
      <c r="E39" s="58"/>
      <c r="F39" s="59"/>
      <c r="G39" s="58"/>
      <c r="H39" s="58"/>
      <c r="I39" s="58"/>
      <c r="J39" s="60">
        <f>Suchkriterien!BC100</f>
        <v>0</v>
      </c>
      <c r="K39" s="60">
        <f>Suchkriterien!BH100</f>
        <v>0</v>
      </c>
      <c r="L39" s="51">
        <f>SUM(J39:K39)</f>
        <v>0</v>
      </c>
      <c r="M39" s="57"/>
      <c r="N39" s="58"/>
      <c r="O39" s="59"/>
      <c r="P39" s="58"/>
      <c r="Q39" s="58"/>
      <c r="R39" s="58"/>
      <c r="S39" s="60">
        <f>Suchkriterien!BM100</f>
        <v>0</v>
      </c>
      <c r="T39" s="60">
        <f>Suchkriterien!BR100</f>
        <v>0</v>
      </c>
      <c r="U39" s="51">
        <f>SUM(S39:T39)</f>
        <v>0</v>
      </c>
      <c r="V39" s="57"/>
      <c r="W39" s="58"/>
      <c r="X39" s="59"/>
      <c r="Y39" s="58"/>
      <c r="Z39" s="58"/>
      <c r="AA39" s="58"/>
      <c r="AB39" s="60">
        <f>Suchkriterien!BW100</f>
        <v>0</v>
      </c>
      <c r="AC39" s="60">
        <f>Suchkriterien!CB100</f>
        <v>0</v>
      </c>
      <c r="AD39" s="51">
        <f>SUM(AB39:AC39)</f>
        <v>0</v>
      </c>
      <c r="AE39" s="57"/>
      <c r="AF39" s="58"/>
      <c r="AG39" s="59"/>
      <c r="AH39" s="58"/>
      <c r="AI39" s="58"/>
      <c r="AJ39" s="58"/>
      <c r="AK39" s="60">
        <f>Suchkriterien!CG100</f>
        <v>0</v>
      </c>
      <c r="AL39" s="60">
        <f>Suchkriterien!CL100</f>
        <v>0</v>
      </c>
      <c r="AM39" s="51">
        <f>SUM(AK39:AL39)</f>
        <v>0</v>
      </c>
      <c r="AN39" s="57"/>
      <c r="AO39" s="58"/>
      <c r="AP39" s="59"/>
      <c r="AQ39" s="58"/>
      <c r="AR39" s="58"/>
      <c r="AS39" s="58"/>
      <c r="AT39" s="60">
        <f>Suchkriterien!CQ100</f>
        <v>0</v>
      </c>
      <c r="AU39" s="60">
        <f>Suchkriterien!CV100</f>
        <v>0</v>
      </c>
      <c r="AV39" s="51">
        <f>SUM(AT39:AU39)</f>
        <v>0</v>
      </c>
      <c r="AW39" s="57"/>
      <c r="AX39" s="58"/>
      <c r="AY39" s="59"/>
      <c r="AZ39" s="58"/>
      <c r="BA39" s="58"/>
      <c r="BB39" s="58"/>
      <c r="BC39" s="50">
        <f t="shared" si="5"/>
        <v>0</v>
      </c>
      <c r="BD39" s="50">
        <f t="shared" si="5"/>
        <v>0</v>
      </c>
      <c r="BE39" s="51">
        <f>SUM(BC39:BD39)</f>
        <v>0</v>
      </c>
    </row>
    <row r="40" spans="1:57" ht="15.75">
      <c r="A40" s="29"/>
      <c r="B40" s="35" t="str">
        <f>Punktewertung!A16</f>
        <v>15 Jahre und älter</v>
      </c>
      <c r="C40" s="36"/>
      <c r="D40" s="37">
        <f>Suchkriterien!B32</f>
        <v>0</v>
      </c>
      <c r="E40" s="38">
        <f>Suchkriterien!F32</f>
        <v>0</v>
      </c>
      <c r="F40" s="39">
        <f>D40+E40</f>
        <v>0</v>
      </c>
      <c r="G40" s="40">
        <f>SUM(J41:J44)</f>
        <v>0</v>
      </c>
      <c r="H40" s="41">
        <f>SUM(K41:K44)</f>
        <v>0</v>
      </c>
      <c r="I40" s="42">
        <f>SUM(G40:H40)</f>
        <v>0</v>
      </c>
      <c r="J40" s="43"/>
      <c r="K40" s="43"/>
      <c r="L40" s="61"/>
      <c r="M40" s="37">
        <f>Suchkriterien!K32</f>
        <v>0</v>
      </c>
      <c r="N40" s="38">
        <f>Suchkriterien!O32</f>
        <v>0</v>
      </c>
      <c r="O40" s="39">
        <f>M40+N40</f>
        <v>0</v>
      </c>
      <c r="P40" s="40">
        <f>SUM(S41:S44)</f>
        <v>0</v>
      </c>
      <c r="Q40" s="41">
        <f>SUM(T41:T44)</f>
        <v>0</v>
      </c>
      <c r="R40" s="42">
        <f>SUM(P40:Q40)</f>
        <v>0</v>
      </c>
      <c r="S40" s="43"/>
      <c r="T40" s="43"/>
      <c r="U40" s="61"/>
      <c r="V40" s="37">
        <f>Suchkriterien!T32</f>
        <v>0</v>
      </c>
      <c r="W40" s="38">
        <f>Suchkriterien!X32</f>
        <v>0</v>
      </c>
      <c r="X40" s="39">
        <f>V40+W40</f>
        <v>0</v>
      </c>
      <c r="Y40" s="40">
        <f>SUM(AB41:AB44)</f>
        <v>0</v>
      </c>
      <c r="Z40" s="41">
        <f>SUM(AC41:AC44)</f>
        <v>0</v>
      </c>
      <c r="AA40" s="42">
        <f>SUM(Y40:Z40)</f>
        <v>0</v>
      </c>
      <c r="AB40" s="43"/>
      <c r="AC40" s="43"/>
      <c r="AD40" s="61"/>
      <c r="AE40" s="37">
        <f>Suchkriterien!AC32</f>
        <v>0</v>
      </c>
      <c r="AF40" s="38">
        <f>Suchkriterien!AG32</f>
        <v>0</v>
      </c>
      <c r="AG40" s="39">
        <f>AE40+AF40</f>
        <v>0</v>
      </c>
      <c r="AH40" s="40">
        <f>SUM(AK41:AK44)</f>
        <v>0</v>
      </c>
      <c r="AI40" s="41">
        <f>SUM(AL41:AL44)</f>
        <v>0</v>
      </c>
      <c r="AJ40" s="42">
        <f>SUM(AH40:AI40)</f>
        <v>0</v>
      </c>
      <c r="AK40" s="43"/>
      <c r="AL40" s="43"/>
      <c r="AM40" s="61"/>
      <c r="AN40" s="37">
        <f>Suchkriterien!AK32</f>
        <v>0</v>
      </c>
      <c r="AO40" s="38">
        <f>Suchkriterien!AO32</f>
        <v>0</v>
      </c>
      <c r="AP40" s="39">
        <f>AN40+AO40</f>
        <v>0</v>
      </c>
      <c r="AQ40" s="40">
        <f>SUM(AT41:AT44)</f>
        <v>0</v>
      </c>
      <c r="AR40" s="41">
        <f>SUM(AU41:AU44)</f>
        <v>0</v>
      </c>
      <c r="AS40" s="42">
        <f>SUM(AQ40:AR40)</f>
        <v>0</v>
      </c>
      <c r="AT40" s="43"/>
      <c r="AU40" s="43"/>
      <c r="AV40" s="61"/>
      <c r="AW40" s="37">
        <f>Suchkriterien!AT32</f>
        <v>0</v>
      </c>
      <c r="AX40" s="38">
        <f>Suchkriterien!AX32</f>
        <v>0</v>
      </c>
      <c r="AY40" s="39">
        <f>AW40+AX40</f>
        <v>0</v>
      </c>
      <c r="AZ40" s="40">
        <f>SUM(BC41:BC44)</f>
        <v>0</v>
      </c>
      <c r="BA40" s="41">
        <f>SUM(BD41:BD44)</f>
        <v>0</v>
      </c>
      <c r="BB40" s="42">
        <f>SUM(AZ40:BA40)</f>
        <v>0</v>
      </c>
      <c r="BC40" s="43"/>
      <c r="BD40" s="43"/>
      <c r="BE40" s="61"/>
    </row>
    <row r="41" spans="1:57" ht="15.75">
      <c r="A41" s="29"/>
      <c r="B41" s="45"/>
      <c r="C41" s="46" t="s">
        <v>28</v>
      </c>
      <c r="D41" s="47"/>
      <c r="E41" s="48"/>
      <c r="F41" s="49"/>
      <c r="G41" s="48"/>
      <c r="H41" s="48"/>
      <c r="I41" s="48"/>
      <c r="J41" s="50">
        <f>Suchkriterien!BC104</f>
        <v>0</v>
      </c>
      <c r="K41" s="50">
        <f>Suchkriterien!BH104</f>
        <v>0</v>
      </c>
      <c r="L41" s="51">
        <f>SUM(J41:K41)</f>
        <v>0</v>
      </c>
      <c r="M41" s="47"/>
      <c r="N41" s="48"/>
      <c r="O41" s="49"/>
      <c r="P41" s="48"/>
      <c r="Q41" s="48"/>
      <c r="R41" s="48"/>
      <c r="S41" s="50">
        <f>Suchkriterien!BM104</f>
        <v>0</v>
      </c>
      <c r="T41" s="50">
        <f>Suchkriterien!BR104</f>
        <v>0</v>
      </c>
      <c r="U41" s="51">
        <f>SUM(S41:T41)</f>
        <v>0</v>
      </c>
      <c r="V41" s="47"/>
      <c r="W41" s="48"/>
      <c r="X41" s="49"/>
      <c r="Y41" s="48"/>
      <c r="Z41" s="48"/>
      <c r="AA41" s="48"/>
      <c r="AB41" s="50">
        <f>Suchkriterien!BW104</f>
        <v>0</v>
      </c>
      <c r="AC41" s="50">
        <f>Suchkriterien!CB104</f>
        <v>0</v>
      </c>
      <c r="AD41" s="51">
        <f>SUM(AB41:AC41)</f>
        <v>0</v>
      </c>
      <c r="AE41" s="47"/>
      <c r="AF41" s="48"/>
      <c r="AG41" s="49"/>
      <c r="AH41" s="48"/>
      <c r="AI41" s="48"/>
      <c r="AJ41" s="48"/>
      <c r="AK41" s="50">
        <f>Suchkriterien!CG104</f>
        <v>0</v>
      </c>
      <c r="AL41" s="50">
        <f>Suchkriterien!CL104</f>
        <v>0</v>
      </c>
      <c r="AM41" s="51">
        <f>SUM(AK41:AL41)</f>
        <v>0</v>
      </c>
      <c r="AN41" s="47"/>
      <c r="AO41" s="48"/>
      <c r="AP41" s="49"/>
      <c r="AQ41" s="48"/>
      <c r="AR41" s="48"/>
      <c r="AS41" s="48"/>
      <c r="AT41" s="50">
        <f>Suchkriterien!CQ104</f>
        <v>0</v>
      </c>
      <c r="AU41" s="50">
        <f>Suchkriterien!CV104</f>
        <v>0</v>
      </c>
      <c r="AV41" s="51">
        <f>SUM(AT41:AU41)</f>
        <v>0</v>
      </c>
      <c r="AW41" s="47"/>
      <c r="AX41" s="48"/>
      <c r="AY41" s="49"/>
      <c r="AZ41" s="48"/>
      <c r="BA41" s="48"/>
      <c r="BB41" s="48"/>
      <c r="BC41" s="50">
        <f aca="true" t="shared" si="6" ref="BC41:BD44">J41+S41+AB41+AK41+AT41</f>
        <v>0</v>
      </c>
      <c r="BD41" s="50">
        <f t="shared" si="6"/>
        <v>0</v>
      </c>
      <c r="BE41" s="51">
        <f>SUM(BC41:BD41)</f>
        <v>0</v>
      </c>
    </row>
    <row r="42" spans="1:57" ht="15.75">
      <c r="A42" s="29"/>
      <c r="B42" s="45"/>
      <c r="C42" s="46" t="s">
        <v>29</v>
      </c>
      <c r="D42" s="52"/>
      <c r="E42" s="53"/>
      <c r="F42" s="54"/>
      <c r="G42" s="53"/>
      <c r="H42" s="53"/>
      <c r="I42" s="53"/>
      <c r="J42" s="50">
        <f>Suchkriterien!BC108</f>
        <v>0</v>
      </c>
      <c r="K42" s="50">
        <f>Suchkriterien!BH108</f>
        <v>0</v>
      </c>
      <c r="L42" s="51">
        <f>SUM(J42:K42)</f>
        <v>0</v>
      </c>
      <c r="M42" s="52"/>
      <c r="N42" s="53"/>
      <c r="O42" s="54"/>
      <c r="P42" s="53"/>
      <c r="Q42" s="53"/>
      <c r="R42" s="53"/>
      <c r="S42" s="50">
        <f>Suchkriterien!BM108</f>
        <v>0</v>
      </c>
      <c r="T42" s="50">
        <f>Suchkriterien!BR108</f>
        <v>0</v>
      </c>
      <c r="U42" s="51">
        <f>SUM(S42:T42)</f>
        <v>0</v>
      </c>
      <c r="V42" s="52"/>
      <c r="W42" s="53"/>
      <c r="X42" s="54"/>
      <c r="Y42" s="53"/>
      <c r="Z42" s="53"/>
      <c r="AA42" s="53"/>
      <c r="AB42" s="50">
        <f>Suchkriterien!BW108</f>
        <v>0</v>
      </c>
      <c r="AC42" s="50">
        <f>Suchkriterien!CB108</f>
        <v>0</v>
      </c>
      <c r="AD42" s="51">
        <f>SUM(AB42:AC42)</f>
        <v>0</v>
      </c>
      <c r="AE42" s="52"/>
      <c r="AF42" s="53"/>
      <c r="AG42" s="54"/>
      <c r="AH42" s="53"/>
      <c r="AI42" s="53"/>
      <c r="AJ42" s="53"/>
      <c r="AK42" s="50">
        <f>Suchkriterien!CG108</f>
        <v>0</v>
      </c>
      <c r="AL42" s="50">
        <f>Suchkriterien!CL108</f>
        <v>0</v>
      </c>
      <c r="AM42" s="51">
        <f>SUM(AK42:AL42)</f>
        <v>0</v>
      </c>
      <c r="AN42" s="52"/>
      <c r="AO42" s="53"/>
      <c r="AP42" s="54"/>
      <c r="AQ42" s="53"/>
      <c r="AR42" s="53"/>
      <c r="AS42" s="53"/>
      <c r="AT42" s="50">
        <f>Suchkriterien!CQ108</f>
        <v>0</v>
      </c>
      <c r="AU42" s="50">
        <f>Suchkriterien!CV108</f>
        <v>0</v>
      </c>
      <c r="AV42" s="51">
        <f>SUM(AT42:AU42)</f>
        <v>0</v>
      </c>
      <c r="AW42" s="52"/>
      <c r="AX42" s="53"/>
      <c r="AY42" s="54"/>
      <c r="AZ42" s="53"/>
      <c r="BA42" s="53"/>
      <c r="BB42" s="53"/>
      <c r="BC42" s="50">
        <f t="shared" si="6"/>
        <v>0</v>
      </c>
      <c r="BD42" s="50">
        <f t="shared" si="6"/>
        <v>0</v>
      </c>
      <c r="BE42" s="51">
        <f>SUM(BC42:BD42)</f>
        <v>0</v>
      </c>
    </row>
    <row r="43" spans="1:57" ht="15.75">
      <c r="A43" s="29"/>
      <c r="B43" s="45"/>
      <c r="C43" s="46" t="s">
        <v>30</v>
      </c>
      <c r="D43" s="52"/>
      <c r="E43" s="53"/>
      <c r="F43" s="54"/>
      <c r="G43" s="53"/>
      <c r="H43" s="53"/>
      <c r="I43" s="53"/>
      <c r="J43" s="50">
        <f>Suchkriterien!BC112</f>
        <v>0</v>
      </c>
      <c r="K43" s="50">
        <f>Suchkriterien!BH112</f>
        <v>0</v>
      </c>
      <c r="L43" s="51">
        <f>SUM(J43:K43)</f>
        <v>0</v>
      </c>
      <c r="M43" s="52"/>
      <c r="N43" s="53"/>
      <c r="O43" s="54"/>
      <c r="P43" s="53"/>
      <c r="Q43" s="53"/>
      <c r="R43" s="53"/>
      <c r="S43" s="50">
        <f>Suchkriterien!BM112</f>
        <v>0</v>
      </c>
      <c r="T43" s="50">
        <f>Suchkriterien!BR112</f>
        <v>0</v>
      </c>
      <c r="U43" s="51">
        <f>SUM(S43:T43)</f>
        <v>0</v>
      </c>
      <c r="V43" s="52"/>
      <c r="W43" s="53"/>
      <c r="X43" s="54"/>
      <c r="Y43" s="53"/>
      <c r="Z43" s="53"/>
      <c r="AA43" s="53"/>
      <c r="AB43" s="50">
        <f>Suchkriterien!BW112</f>
        <v>0</v>
      </c>
      <c r="AC43" s="50">
        <f>Suchkriterien!CB112</f>
        <v>0</v>
      </c>
      <c r="AD43" s="51">
        <f>SUM(AB43:AC43)</f>
        <v>0</v>
      </c>
      <c r="AE43" s="52"/>
      <c r="AF43" s="53"/>
      <c r="AG43" s="54"/>
      <c r="AH43" s="53"/>
      <c r="AI43" s="53"/>
      <c r="AJ43" s="53"/>
      <c r="AK43" s="50">
        <f>Suchkriterien!CG112</f>
        <v>0</v>
      </c>
      <c r="AL43" s="50">
        <f>Suchkriterien!CL112</f>
        <v>0</v>
      </c>
      <c r="AM43" s="51">
        <f>SUM(AK43:AL43)</f>
        <v>0</v>
      </c>
      <c r="AN43" s="52"/>
      <c r="AO43" s="53"/>
      <c r="AP43" s="54"/>
      <c r="AQ43" s="53"/>
      <c r="AR43" s="53"/>
      <c r="AS43" s="53"/>
      <c r="AT43" s="50">
        <f>Suchkriterien!CQ112</f>
        <v>0</v>
      </c>
      <c r="AU43" s="50">
        <f>Suchkriterien!CV112</f>
        <v>0</v>
      </c>
      <c r="AV43" s="51">
        <f>SUM(AT43:AU43)</f>
        <v>0</v>
      </c>
      <c r="AW43" s="52"/>
      <c r="AX43" s="53"/>
      <c r="AY43" s="54"/>
      <c r="AZ43" s="53"/>
      <c r="BA43" s="53"/>
      <c r="BB43" s="53"/>
      <c r="BC43" s="50">
        <f t="shared" si="6"/>
        <v>0</v>
      </c>
      <c r="BD43" s="50">
        <f t="shared" si="6"/>
        <v>0</v>
      </c>
      <c r="BE43" s="51">
        <f>SUM(BC43:BD43)</f>
        <v>0</v>
      </c>
    </row>
    <row r="44" spans="1:57" ht="16.5" thickBot="1">
      <c r="A44" s="29"/>
      <c r="B44" s="55"/>
      <c r="C44" s="56" t="s">
        <v>31</v>
      </c>
      <c r="D44" s="57"/>
      <c r="E44" s="58"/>
      <c r="F44" s="59"/>
      <c r="G44" s="58"/>
      <c r="H44" s="58"/>
      <c r="I44" s="58"/>
      <c r="J44" s="60">
        <f>Suchkriterien!BC116</f>
        <v>0</v>
      </c>
      <c r="K44" s="60">
        <f>Suchkriterien!BH116</f>
        <v>0</v>
      </c>
      <c r="L44" s="51">
        <f>SUM(J44:K44)</f>
        <v>0</v>
      </c>
      <c r="M44" s="57"/>
      <c r="N44" s="58"/>
      <c r="O44" s="59"/>
      <c r="P44" s="58"/>
      <c r="Q44" s="58"/>
      <c r="R44" s="58"/>
      <c r="S44" s="60">
        <f>Suchkriterien!BM116</f>
        <v>0</v>
      </c>
      <c r="T44" s="60">
        <f>Suchkriterien!BR116</f>
        <v>0</v>
      </c>
      <c r="U44" s="51">
        <f>SUM(S44:T44)</f>
        <v>0</v>
      </c>
      <c r="V44" s="57"/>
      <c r="W44" s="58"/>
      <c r="X44" s="59"/>
      <c r="Y44" s="58"/>
      <c r="Z44" s="58"/>
      <c r="AA44" s="58"/>
      <c r="AB44" s="60">
        <f>Suchkriterien!BW116</f>
        <v>0</v>
      </c>
      <c r="AC44" s="60">
        <f>Suchkriterien!CB116</f>
        <v>0</v>
      </c>
      <c r="AD44" s="51">
        <f>SUM(AB44:AC44)</f>
        <v>0</v>
      </c>
      <c r="AE44" s="57"/>
      <c r="AF44" s="58"/>
      <c r="AG44" s="59"/>
      <c r="AH44" s="58"/>
      <c r="AI44" s="58"/>
      <c r="AJ44" s="58"/>
      <c r="AK44" s="60">
        <f>Suchkriterien!CG116</f>
        <v>0</v>
      </c>
      <c r="AL44" s="60">
        <f>Suchkriterien!CL116</f>
        <v>0</v>
      </c>
      <c r="AM44" s="51">
        <f>SUM(AK44:AL44)</f>
        <v>0</v>
      </c>
      <c r="AN44" s="57"/>
      <c r="AO44" s="58"/>
      <c r="AP44" s="59"/>
      <c r="AQ44" s="58"/>
      <c r="AR44" s="58"/>
      <c r="AS44" s="58"/>
      <c r="AT44" s="60">
        <f>Suchkriterien!CQ116</f>
        <v>0</v>
      </c>
      <c r="AU44" s="60">
        <f>Suchkriterien!CV116</f>
        <v>0</v>
      </c>
      <c r="AV44" s="51">
        <f>SUM(AT44:AU44)</f>
        <v>0</v>
      </c>
      <c r="AW44" s="57"/>
      <c r="AX44" s="58"/>
      <c r="AY44" s="59"/>
      <c r="AZ44" s="58"/>
      <c r="BA44" s="58"/>
      <c r="BB44" s="58"/>
      <c r="BC44" s="50">
        <f t="shared" si="6"/>
        <v>0</v>
      </c>
      <c r="BD44" s="50">
        <f t="shared" si="6"/>
        <v>0</v>
      </c>
      <c r="BE44" s="51">
        <f>SUM(BC44:BD44)</f>
        <v>0</v>
      </c>
    </row>
    <row r="45" spans="1:57" ht="15.75">
      <c r="A45" s="29"/>
      <c r="B45" s="35">
        <f>Punktewertung!A17</f>
        <v>0</v>
      </c>
      <c r="C45" s="36"/>
      <c r="D45" s="37">
        <f>Suchkriterien!B36</f>
        <v>0</v>
      </c>
      <c r="E45" s="38">
        <f>Suchkriterien!F36</f>
        <v>0</v>
      </c>
      <c r="F45" s="39">
        <f>D45+E45</f>
        <v>0</v>
      </c>
      <c r="G45" s="40">
        <f>SUM(J46:J49)</f>
        <v>0</v>
      </c>
      <c r="H45" s="41">
        <f>SUM(K46:K49)</f>
        <v>0</v>
      </c>
      <c r="I45" s="42">
        <f>SUM(G45:H45)</f>
        <v>0</v>
      </c>
      <c r="J45" s="43"/>
      <c r="K45" s="43"/>
      <c r="L45" s="61"/>
      <c r="M45" s="37">
        <f>Suchkriterien!K36</f>
        <v>0</v>
      </c>
      <c r="N45" s="38">
        <f>Suchkriterien!O36</f>
        <v>0</v>
      </c>
      <c r="O45" s="39">
        <f>M45+N45</f>
        <v>0</v>
      </c>
      <c r="P45" s="40">
        <f>SUM(S46:S49)</f>
        <v>0</v>
      </c>
      <c r="Q45" s="41">
        <f>SUM(T46:T49)</f>
        <v>0</v>
      </c>
      <c r="R45" s="42">
        <f>SUM(P45:Q45)</f>
        <v>0</v>
      </c>
      <c r="S45" s="43"/>
      <c r="T45" s="43"/>
      <c r="U45" s="61"/>
      <c r="V45" s="37">
        <f>Suchkriterien!T36</f>
        <v>0</v>
      </c>
      <c r="W45" s="38">
        <f>Suchkriterien!X36</f>
        <v>0</v>
      </c>
      <c r="X45" s="39">
        <f>V45+W45</f>
        <v>0</v>
      </c>
      <c r="Y45" s="40">
        <f>SUM(AB46:AB49)</f>
        <v>0</v>
      </c>
      <c r="Z45" s="41">
        <f>SUM(AC46:AC49)</f>
        <v>0</v>
      </c>
      <c r="AA45" s="42">
        <f>SUM(Y45:Z45)</f>
        <v>0</v>
      </c>
      <c r="AB45" s="43"/>
      <c r="AC45" s="43"/>
      <c r="AD45" s="61"/>
      <c r="AE45" s="37">
        <f>Suchkriterien!AC36</f>
        <v>0</v>
      </c>
      <c r="AF45" s="38">
        <f>Suchkriterien!AG36</f>
        <v>0</v>
      </c>
      <c r="AG45" s="39">
        <f>AE45+AF45</f>
        <v>0</v>
      </c>
      <c r="AH45" s="40">
        <f>SUM(AK46:AK49)</f>
        <v>0</v>
      </c>
      <c r="AI45" s="41">
        <f>SUM(AL46:AL49)</f>
        <v>0</v>
      </c>
      <c r="AJ45" s="42">
        <f>SUM(AH45:AI45)</f>
        <v>0</v>
      </c>
      <c r="AK45" s="43"/>
      <c r="AL45" s="43"/>
      <c r="AM45" s="61"/>
      <c r="AN45" s="37">
        <f>Suchkriterien!AK36</f>
        <v>0</v>
      </c>
      <c r="AO45" s="38">
        <f>Suchkriterien!AO36</f>
        <v>0</v>
      </c>
      <c r="AP45" s="39">
        <f>AN45+AO45</f>
        <v>0</v>
      </c>
      <c r="AQ45" s="40">
        <f>SUM(AT46:AT49)</f>
        <v>0</v>
      </c>
      <c r="AR45" s="41">
        <f>SUM(AU46:AU49)</f>
        <v>0</v>
      </c>
      <c r="AS45" s="42">
        <f>SUM(AQ45:AR45)</f>
        <v>0</v>
      </c>
      <c r="AT45" s="43"/>
      <c r="AU45" s="43"/>
      <c r="AV45" s="61"/>
      <c r="AW45" s="37">
        <f>Suchkriterien!AT36</f>
        <v>0</v>
      </c>
      <c r="AX45" s="38">
        <f>Suchkriterien!AX36</f>
        <v>0</v>
      </c>
      <c r="AY45" s="39">
        <f>AW45+AX45</f>
        <v>0</v>
      </c>
      <c r="AZ45" s="40">
        <f>SUM(BC46:BC49)</f>
        <v>0</v>
      </c>
      <c r="BA45" s="41">
        <f>SUM(BD46:BD49)</f>
        <v>0</v>
      </c>
      <c r="BB45" s="42">
        <f>SUM(AZ45:BA45)</f>
        <v>0</v>
      </c>
      <c r="BC45" s="43"/>
      <c r="BD45" s="43"/>
      <c r="BE45" s="61"/>
    </row>
    <row r="46" spans="1:57" ht="15.75">
      <c r="A46" s="29"/>
      <c r="B46" s="45"/>
      <c r="C46" s="46" t="s">
        <v>28</v>
      </c>
      <c r="D46" s="47"/>
      <c r="E46" s="48"/>
      <c r="F46" s="48"/>
      <c r="G46" s="48"/>
      <c r="H46" s="48"/>
      <c r="I46" s="48"/>
      <c r="J46" s="50">
        <f>Suchkriterien!BC120</f>
        <v>0</v>
      </c>
      <c r="K46" s="50">
        <f>Suchkriterien!BH120</f>
        <v>0</v>
      </c>
      <c r="L46" s="51">
        <f>SUM(J46:K46)</f>
        <v>0</v>
      </c>
      <c r="M46" s="47"/>
      <c r="N46" s="48"/>
      <c r="O46" s="48"/>
      <c r="P46" s="48"/>
      <c r="Q46" s="48"/>
      <c r="R46" s="48"/>
      <c r="S46" s="50">
        <f>Suchkriterien!BM120</f>
        <v>0</v>
      </c>
      <c r="T46" s="50">
        <f>Suchkriterien!BR120</f>
        <v>0</v>
      </c>
      <c r="U46" s="51">
        <f>SUM(S46:T46)</f>
        <v>0</v>
      </c>
      <c r="V46" s="47"/>
      <c r="W46" s="48"/>
      <c r="X46" s="48"/>
      <c r="Y46" s="48"/>
      <c r="Z46" s="48"/>
      <c r="AA46" s="48"/>
      <c r="AB46" s="50">
        <f>Suchkriterien!BW120</f>
        <v>0</v>
      </c>
      <c r="AC46" s="50">
        <f>Suchkriterien!CB120</f>
        <v>0</v>
      </c>
      <c r="AD46" s="51">
        <f>SUM(AB46:AC46)</f>
        <v>0</v>
      </c>
      <c r="AE46" s="47"/>
      <c r="AF46" s="48"/>
      <c r="AG46" s="48"/>
      <c r="AH46" s="48"/>
      <c r="AI46" s="48"/>
      <c r="AJ46" s="48"/>
      <c r="AK46" s="50">
        <f>Suchkriterien!CG120</f>
        <v>0</v>
      </c>
      <c r="AL46" s="50">
        <f>Suchkriterien!CL120</f>
        <v>0</v>
      </c>
      <c r="AM46" s="51">
        <f>SUM(AK46:AL46)</f>
        <v>0</v>
      </c>
      <c r="AN46" s="47"/>
      <c r="AO46" s="48"/>
      <c r="AP46" s="48"/>
      <c r="AQ46" s="48"/>
      <c r="AR46" s="48"/>
      <c r="AS46" s="48"/>
      <c r="AT46" s="50">
        <f>Suchkriterien!CQ120</f>
        <v>0</v>
      </c>
      <c r="AU46" s="50">
        <f>Suchkriterien!CV120</f>
        <v>0</v>
      </c>
      <c r="AV46" s="51">
        <f>SUM(AT46:AU46)</f>
        <v>0</v>
      </c>
      <c r="AW46" s="47"/>
      <c r="AX46" s="48"/>
      <c r="AY46" s="48"/>
      <c r="AZ46" s="48"/>
      <c r="BA46" s="48"/>
      <c r="BB46" s="48"/>
      <c r="BC46" s="50">
        <f aca="true" t="shared" si="7" ref="BC46:BD49">J46+S46+AB46+AK46+AT46</f>
        <v>0</v>
      </c>
      <c r="BD46" s="50">
        <f t="shared" si="7"/>
        <v>0</v>
      </c>
      <c r="BE46" s="51">
        <f>SUM(BC46:BD46)</f>
        <v>0</v>
      </c>
    </row>
    <row r="47" spans="1:57" ht="15.75">
      <c r="A47" s="29"/>
      <c r="B47" s="45"/>
      <c r="C47" s="46" t="s">
        <v>29</v>
      </c>
      <c r="D47" s="52"/>
      <c r="E47" s="53"/>
      <c r="F47" s="53"/>
      <c r="G47" s="53"/>
      <c r="H47" s="53"/>
      <c r="I47" s="53"/>
      <c r="J47" s="50">
        <f>Suchkriterien!BC124</f>
        <v>0</v>
      </c>
      <c r="K47" s="50">
        <f>Suchkriterien!BH124</f>
        <v>0</v>
      </c>
      <c r="L47" s="51">
        <f>SUM(J47:K47)</f>
        <v>0</v>
      </c>
      <c r="M47" s="52"/>
      <c r="N47" s="53"/>
      <c r="O47" s="53"/>
      <c r="P47" s="53"/>
      <c r="Q47" s="53"/>
      <c r="R47" s="53"/>
      <c r="S47" s="50">
        <f>Suchkriterien!BM124</f>
        <v>0</v>
      </c>
      <c r="T47" s="50">
        <f>Suchkriterien!BR124</f>
        <v>0</v>
      </c>
      <c r="U47" s="51">
        <f>SUM(S47:T47)</f>
        <v>0</v>
      </c>
      <c r="V47" s="52"/>
      <c r="W47" s="53"/>
      <c r="X47" s="53"/>
      <c r="Y47" s="53"/>
      <c r="Z47" s="53"/>
      <c r="AA47" s="53"/>
      <c r="AB47" s="50">
        <f>Suchkriterien!BW124</f>
        <v>0</v>
      </c>
      <c r="AC47" s="50">
        <f>Suchkriterien!CB124</f>
        <v>0</v>
      </c>
      <c r="AD47" s="51">
        <f>SUM(AB47:AC47)</f>
        <v>0</v>
      </c>
      <c r="AE47" s="52"/>
      <c r="AF47" s="53"/>
      <c r="AG47" s="53"/>
      <c r="AH47" s="53"/>
      <c r="AI47" s="53"/>
      <c r="AJ47" s="53"/>
      <c r="AK47" s="50">
        <f>Suchkriterien!CG124</f>
        <v>0</v>
      </c>
      <c r="AL47" s="50">
        <f>Suchkriterien!CL124</f>
        <v>0</v>
      </c>
      <c r="AM47" s="51">
        <f>SUM(AK47:AL47)</f>
        <v>0</v>
      </c>
      <c r="AN47" s="52"/>
      <c r="AO47" s="53"/>
      <c r="AP47" s="53"/>
      <c r="AQ47" s="53"/>
      <c r="AR47" s="53"/>
      <c r="AS47" s="53"/>
      <c r="AT47" s="50">
        <f>Suchkriterien!CQ124</f>
        <v>0</v>
      </c>
      <c r="AU47" s="50">
        <f>Suchkriterien!CV124</f>
        <v>0</v>
      </c>
      <c r="AV47" s="51">
        <f>SUM(AT47:AU47)</f>
        <v>0</v>
      </c>
      <c r="AW47" s="52"/>
      <c r="AX47" s="53"/>
      <c r="AY47" s="53"/>
      <c r="AZ47" s="53"/>
      <c r="BA47" s="53"/>
      <c r="BB47" s="53"/>
      <c r="BC47" s="50">
        <f t="shared" si="7"/>
        <v>0</v>
      </c>
      <c r="BD47" s="50">
        <f t="shared" si="7"/>
        <v>0</v>
      </c>
      <c r="BE47" s="51">
        <f>SUM(BC47:BD47)</f>
        <v>0</v>
      </c>
    </row>
    <row r="48" spans="1:57" ht="15.75">
      <c r="A48" s="29"/>
      <c r="B48" s="45"/>
      <c r="C48" s="46" t="s">
        <v>30</v>
      </c>
      <c r="D48" s="52"/>
      <c r="E48" s="53"/>
      <c r="F48" s="53"/>
      <c r="G48" s="53"/>
      <c r="H48" s="53"/>
      <c r="I48" s="53"/>
      <c r="J48" s="50">
        <f>Suchkriterien!BC128</f>
        <v>0</v>
      </c>
      <c r="K48" s="50">
        <f>Suchkriterien!BH128</f>
        <v>0</v>
      </c>
      <c r="L48" s="51">
        <f>SUM(J48:K48)</f>
        <v>0</v>
      </c>
      <c r="M48" s="52"/>
      <c r="N48" s="53"/>
      <c r="O48" s="53"/>
      <c r="P48" s="53"/>
      <c r="Q48" s="53"/>
      <c r="R48" s="53"/>
      <c r="S48" s="50">
        <f>Suchkriterien!BM128</f>
        <v>0</v>
      </c>
      <c r="T48" s="50">
        <f>Suchkriterien!BR128</f>
        <v>0</v>
      </c>
      <c r="U48" s="51">
        <f>SUM(S48:T48)</f>
        <v>0</v>
      </c>
      <c r="V48" s="52"/>
      <c r="W48" s="53"/>
      <c r="X48" s="53"/>
      <c r="Y48" s="53"/>
      <c r="Z48" s="53"/>
      <c r="AA48" s="53"/>
      <c r="AB48" s="50">
        <f>Suchkriterien!BW128</f>
        <v>0</v>
      </c>
      <c r="AC48" s="50">
        <f>Suchkriterien!CB128</f>
        <v>0</v>
      </c>
      <c r="AD48" s="51">
        <f>SUM(AB48:AC48)</f>
        <v>0</v>
      </c>
      <c r="AE48" s="52"/>
      <c r="AF48" s="53"/>
      <c r="AG48" s="53"/>
      <c r="AH48" s="53"/>
      <c r="AI48" s="53"/>
      <c r="AJ48" s="53"/>
      <c r="AK48" s="50">
        <f>Suchkriterien!CG128</f>
        <v>0</v>
      </c>
      <c r="AL48" s="50">
        <f>Suchkriterien!CL128</f>
        <v>0</v>
      </c>
      <c r="AM48" s="51">
        <f>SUM(AK48:AL48)</f>
        <v>0</v>
      </c>
      <c r="AN48" s="52"/>
      <c r="AO48" s="53"/>
      <c r="AP48" s="53"/>
      <c r="AQ48" s="53"/>
      <c r="AR48" s="53"/>
      <c r="AS48" s="53"/>
      <c r="AT48" s="50">
        <f>Suchkriterien!CQ128</f>
        <v>0</v>
      </c>
      <c r="AU48" s="50">
        <f>Suchkriterien!CV128</f>
        <v>0</v>
      </c>
      <c r="AV48" s="51">
        <f>SUM(AT48:AU48)</f>
        <v>0</v>
      </c>
      <c r="AW48" s="52"/>
      <c r="AX48" s="53"/>
      <c r="AY48" s="53"/>
      <c r="AZ48" s="53"/>
      <c r="BA48" s="53"/>
      <c r="BB48" s="53"/>
      <c r="BC48" s="50">
        <f t="shared" si="7"/>
        <v>0</v>
      </c>
      <c r="BD48" s="50">
        <f t="shared" si="7"/>
        <v>0</v>
      </c>
      <c r="BE48" s="51">
        <f>SUM(BC48:BD48)</f>
        <v>0</v>
      </c>
    </row>
    <row r="49" spans="1:57" ht="16.5" thickBot="1">
      <c r="A49" s="29"/>
      <c r="B49" s="55"/>
      <c r="C49" s="56" t="s">
        <v>31</v>
      </c>
      <c r="D49" s="57"/>
      <c r="E49" s="58"/>
      <c r="F49" s="58"/>
      <c r="G49" s="58"/>
      <c r="H49" s="58"/>
      <c r="I49" s="58"/>
      <c r="J49" s="60">
        <f>Suchkriterien!BC132</f>
        <v>0</v>
      </c>
      <c r="K49" s="60">
        <f>Suchkriterien!BH132</f>
        <v>0</v>
      </c>
      <c r="L49" s="62">
        <f>SUM(J49:K49)</f>
        <v>0</v>
      </c>
      <c r="M49" s="57"/>
      <c r="N49" s="58"/>
      <c r="O49" s="58"/>
      <c r="P49" s="58"/>
      <c r="Q49" s="58"/>
      <c r="R49" s="58"/>
      <c r="S49" s="60">
        <f>Suchkriterien!BM132</f>
        <v>0</v>
      </c>
      <c r="T49" s="60">
        <f>Suchkriterien!BR132</f>
        <v>0</v>
      </c>
      <c r="U49" s="62">
        <f>SUM(S49:T49)</f>
        <v>0</v>
      </c>
      <c r="V49" s="57"/>
      <c r="W49" s="58"/>
      <c r="X49" s="58"/>
      <c r="Y49" s="58"/>
      <c r="Z49" s="58"/>
      <c r="AA49" s="58"/>
      <c r="AB49" s="60">
        <f>Suchkriterien!BW132</f>
        <v>0</v>
      </c>
      <c r="AC49" s="60">
        <f>Suchkriterien!CB132</f>
        <v>0</v>
      </c>
      <c r="AD49" s="62">
        <f>SUM(AB49:AC49)</f>
        <v>0</v>
      </c>
      <c r="AE49" s="57"/>
      <c r="AF49" s="58"/>
      <c r="AG49" s="58"/>
      <c r="AH49" s="58"/>
      <c r="AI49" s="58"/>
      <c r="AJ49" s="58"/>
      <c r="AK49" s="60">
        <f>Suchkriterien!CG132</f>
        <v>0</v>
      </c>
      <c r="AL49" s="60">
        <f>Suchkriterien!CL132</f>
        <v>0</v>
      </c>
      <c r="AM49" s="62">
        <f>SUM(AK49:AL49)</f>
        <v>0</v>
      </c>
      <c r="AN49" s="57"/>
      <c r="AO49" s="58"/>
      <c r="AP49" s="58"/>
      <c r="AQ49" s="58"/>
      <c r="AR49" s="58"/>
      <c r="AS49" s="58"/>
      <c r="AT49" s="60">
        <f>Suchkriterien!CQ132</f>
        <v>0</v>
      </c>
      <c r="AU49" s="60">
        <f>Suchkriterien!CV132</f>
        <v>0</v>
      </c>
      <c r="AV49" s="62">
        <f>SUM(AT49:AU49)</f>
        <v>0</v>
      </c>
      <c r="AW49" s="57"/>
      <c r="AX49" s="58"/>
      <c r="AY49" s="58"/>
      <c r="AZ49" s="58"/>
      <c r="BA49" s="58"/>
      <c r="BB49" s="58"/>
      <c r="BC49" s="50">
        <f t="shared" si="7"/>
        <v>0</v>
      </c>
      <c r="BD49" s="50">
        <f t="shared" si="7"/>
        <v>0</v>
      </c>
      <c r="BE49" s="51">
        <f>SUM(BC49:BD49)</f>
        <v>0</v>
      </c>
    </row>
    <row r="50" ht="13.5" thickBot="1"/>
    <row r="51" spans="2:57" ht="16.5" customHeight="1" thickTop="1">
      <c r="B51" s="80" t="s">
        <v>18</v>
      </c>
      <c r="C51" s="81"/>
      <c r="D51" s="63" t="s">
        <v>16</v>
      </c>
      <c r="E51" s="64" t="s">
        <v>15</v>
      </c>
      <c r="F51" s="64" t="s">
        <v>36</v>
      </c>
      <c r="G51" s="65"/>
      <c r="H51" s="65"/>
      <c r="I51" s="65"/>
      <c r="J51" s="65"/>
      <c r="K51" s="65"/>
      <c r="L51" s="65"/>
      <c r="M51" s="63" t="s">
        <v>16</v>
      </c>
      <c r="N51" s="64" t="s">
        <v>15</v>
      </c>
      <c r="O51" s="64" t="s">
        <v>36</v>
      </c>
      <c r="P51" s="65"/>
      <c r="Q51" s="65"/>
      <c r="R51" s="65"/>
      <c r="S51" s="65"/>
      <c r="T51" s="65"/>
      <c r="U51" s="65"/>
      <c r="V51" s="63" t="s">
        <v>16</v>
      </c>
      <c r="W51" s="64" t="s">
        <v>15</v>
      </c>
      <c r="X51" s="64" t="s">
        <v>36</v>
      </c>
      <c r="Y51" s="65"/>
      <c r="Z51" s="65"/>
      <c r="AA51" s="65"/>
      <c r="AB51" s="65"/>
      <c r="AC51" s="65"/>
      <c r="AD51" s="65"/>
      <c r="AE51" s="63" t="s">
        <v>16</v>
      </c>
      <c r="AF51" s="64" t="s">
        <v>15</v>
      </c>
      <c r="AG51" s="64" t="s">
        <v>36</v>
      </c>
      <c r="AH51" s="65"/>
      <c r="AI51" s="65"/>
      <c r="AJ51" s="65"/>
      <c r="AK51" s="65"/>
      <c r="AL51" s="65"/>
      <c r="AM51" s="65"/>
      <c r="AN51" s="63" t="s">
        <v>16</v>
      </c>
      <c r="AO51" s="64" t="s">
        <v>15</v>
      </c>
      <c r="AP51" s="64" t="s">
        <v>36</v>
      </c>
      <c r="AQ51" s="65"/>
      <c r="AR51" s="65"/>
      <c r="AS51" s="65"/>
      <c r="AT51" s="65"/>
      <c r="AU51" s="65"/>
      <c r="AV51" s="65"/>
      <c r="AW51" s="63" t="s">
        <v>16</v>
      </c>
      <c r="AX51" s="64" t="s">
        <v>15</v>
      </c>
      <c r="AY51" s="64" t="s">
        <v>36</v>
      </c>
      <c r="AZ51" s="65"/>
      <c r="BA51" s="65"/>
      <c r="BB51" s="65"/>
      <c r="BC51" s="65"/>
      <c r="BD51" s="65"/>
      <c r="BE51" s="65"/>
    </row>
    <row r="52" spans="2:57" ht="16.5" thickBot="1">
      <c r="B52" s="82"/>
      <c r="C52" s="83"/>
      <c r="D52" s="66">
        <f>SUM(D10:D49)</f>
        <v>0</v>
      </c>
      <c r="E52" s="67">
        <f>SUM(E10:E49)</f>
        <v>1</v>
      </c>
      <c r="F52" s="67">
        <f>SUM(F10:F49)</f>
        <v>1</v>
      </c>
      <c r="G52" s="68"/>
      <c r="H52" s="68"/>
      <c r="I52" s="68"/>
      <c r="J52" s="68"/>
      <c r="K52" s="68"/>
      <c r="L52" s="68"/>
      <c r="M52" s="66">
        <f>SUM(M10:M49)</f>
        <v>0</v>
      </c>
      <c r="N52" s="67">
        <f>SUM(N10:N49)</f>
        <v>0</v>
      </c>
      <c r="O52" s="67">
        <f>SUM(O10:O49)</f>
        <v>0</v>
      </c>
      <c r="P52" s="68"/>
      <c r="Q52" s="68"/>
      <c r="R52" s="68"/>
      <c r="S52" s="68"/>
      <c r="T52" s="68"/>
      <c r="U52" s="68"/>
      <c r="V52" s="66">
        <f>SUM(V10:V49)</f>
        <v>0</v>
      </c>
      <c r="W52" s="67">
        <f>SUM(W10:W49)</f>
        <v>0</v>
      </c>
      <c r="X52" s="67">
        <f>SUM(X10:X49)</f>
        <v>0</v>
      </c>
      <c r="Y52" s="68"/>
      <c r="Z52" s="68"/>
      <c r="AA52" s="68"/>
      <c r="AB52" s="68"/>
      <c r="AC52" s="68"/>
      <c r="AD52" s="68"/>
      <c r="AE52" s="66">
        <f>SUM(AE10:AE49)</f>
        <v>0</v>
      </c>
      <c r="AF52" s="67">
        <f>SUM(AF10:AF49)</f>
        <v>0</v>
      </c>
      <c r="AG52" s="67">
        <f>SUM(AG10:AG49)</f>
        <v>0</v>
      </c>
      <c r="AH52" s="68"/>
      <c r="AI52" s="68"/>
      <c r="AJ52" s="68"/>
      <c r="AK52" s="68"/>
      <c r="AL52" s="68"/>
      <c r="AM52" s="68"/>
      <c r="AN52" s="66">
        <f>SUM(AN10:AN49)</f>
        <v>0</v>
      </c>
      <c r="AO52" s="67">
        <f>SUM(AO10:AO49)</f>
        <v>0</v>
      </c>
      <c r="AP52" s="67">
        <f>SUM(AP10:AP49)</f>
        <v>0</v>
      </c>
      <c r="AQ52" s="68"/>
      <c r="AR52" s="68"/>
      <c r="AS52" s="68"/>
      <c r="AT52" s="68"/>
      <c r="AU52" s="68"/>
      <c r="AV52" s="68"/>
      <c r="AW52" s="66">
        <f>SUM(AW10:AW49)</f>
        <v>0</v>
      </c>
      <c r="AX52" s="67">
        <f>SUM(AX10:AX49)</f>
        <v>1</v>
      </c>
      <c r="AY52" s="67">
        <f>SUM(AY10:AY49)</f>
        <v>1</v>
      </c>
      <c r="AZ52" s="68"/>
      <c r="BA52" s="68"/>
      <c r="BB52" s="68"/>
      <c r="BC52" s="68"/>
      <c r="BD52" s="68"/>
      <c r="BE52" s="68"/>
    </row>
    <row r="53" s="69" customFormat="1" ht="16.5" thickBot="1" thickTop="1"/>
    <row r="54" spans="2:57" ht="13.5" thickTop="1">
      <c r="B54" s="80" t="s">
        <v>17</v>
      </c>
      <c r="C54" s="81"/>
      <c r="D54" s="70"/>
      <c r="E54" s="71"/>
      <c r="F54" s="71"/>
      <c r="G54" s="65"/>
      <c r="H54" s="65"/>
      <c r="I54" s="71"/>
      <c r="J54" s="72" t="s">
        <v>16</v>
      </c>
      <c r="K54" s="72" t="s">
        <v>15</v>
      </c>
      <c r="L54" s="73" t="s">
        <v>36</v>
      </c>
      <c r="M54" s="70"/>
      <c r="N54" s="71"/>
      <c r="O54" s="71"/>
      <c r="P54" s="65"/>
      <c r="Q54" s="65"/>
      <c r="R54" s="71"/>
      <c r="S54" s="72" t="s">
        <v>16</v>
      </c>
      <c r="T54" s="72" t="s">
        <v>15</v>
      </c>
      <c r="U54" s="73" t="s">
        <v>36</v>
      </c>
      <c r="V54" s="70"/>
      <c r="W54" s="71"/>
      <c r="X54" s="71"/>
      <c r="Y54" s="65"/>
      <c r="Z54" s="65"/>
      <c r="AA54" s="71"/>
      <c r="AB54" s="72" t="s">
        <v>16</v>
      </c>
      <c r="AC54" s="72" t="s">
        <v>15</v>
      </c>
      <c r="AD54" s="73" t="s">
        <v>36</v>
      </c>
      <c r="AE54" s="70"/>
      <c r="AF54" s="71"/>
      <c r="AG54" s="71"/>
      <c r="AH54" s="65"/>
      <c r="AI54" s="65"/>
      <c r="AJ54" s="71"/>
      <c r="AK54" s="72" t="s">
        <v>16</v>
      </c>
      <c r="AL54" s="72" t="s">
        <v>15</v>
      </c>
      <c r="AM54" s="73" t="s">
        <v>36</v>
      </c>
      <c r="AN54" s="70"/>
      <c r="AO54" s="71"/>
      <c r="AP54" s="71"/>
      <c r="AQ54" s="65"/>
      <c r="AR54" s="65"/>
      <c r="AS54" s="71"/>
      <c r="AT54" s="72" t="s">
        <v>16</v>
      </c>
      <c r="AU54" s="72" t="s">
        <v>15</v>
      </c>
      <c r="AV54" s="73" t="s">
        <v>36</v>
      </c>
      <c r="AW54" s="70"/>
      <c r="AX54" s="71"/>
      <c r="AY54" s="71"/>
      <c r="AZ54" s="65"/>
      <c r="BA54" s="65"/>
      <c r="BB54" s="71"/>
      <c r="BC54" s="72" t="s">
        <v>16</v>
      </c>
      <c r="BD54" s="72" t="s">
        <v>15</v>
      </c>
      <c r="BE54" s="73" t="s">
        <v>36</v>
      </c>
    </row>
    <row r="55" spans="2:57" ht="16.5" thickBot="1">
      <c r="B55" s="82" t="s">
        <v>17</v>
      </c>
      <c r="C55" s="83"/>
      <c r="D55" s="74"/>
      <c r="E55" s="68"/>
      <c r="F55" s="68"/>
      <c r="G55" s="68"/>
      <c r="H55" s="68"/>
      <c r="I55" s="68"/>
      <c r="J55" s="75">
        <f>SUM(J10:J49)</f>
        <v>0</v>
      </c>
      <c r="K55" s="75">
        <f>SUM(K10:K49)</f>
        <v>1</v>
      </c>
      <c r="L55" s="76">
        <f>SUM(L10:L49)</f>
        <v>1</v>
      </c>
      <c r="M55" s="74"/>
      <c r="N55" s="68"/>
      <c r="O55" s="68"/>
      <c r="P55" s="68"/>
      <c r="Q55" s="68"/>
      <c r="R55" s="68"/>
      <c r="S55" s="75">
        <f>SUM(S10:S49)</f>
        <v>0</v>
      </c>
      <c r="T55" s="75">
        <f>SUM(T10:T49)</f>
        <v>0</v>
      </c>
      <c r="U55" s="76">
        <f>SUM(U10:U49)</f>
        <v>0</v>
      </c>
      <c r="V55" s="74"/>
      <c r="W55" s="68"/>
      <c r="X55" s="68"/>
      <c r="Y55" s="68"/>
      <c r="Z55" s="68"/>
      <c r="AA55" s="68"/>
      <c r="AB55" s="75">
        <f>SUM(AB10:AB49)</f>
        <v>0</v>
      </c>
      <c r="AC55" s="75">
        <f>SUM(AC10:AC49)</f>
        <v>0</v>
      </c>
      <c r="AD55" s="76">
        <f>SUM(AD10:AD49)</f>
        <v>0</v>
      </c>
      <c r="AE55" s="74"/>
      <c r="AF55" s="68"/>
      <c r="AG55" s="68"/>
      <c r="AH55" s="68"/>
      <c r="AI55" s="68"/>
      <c r="AJ55" s="68"/>
      <c r="AK55" s="75">
        <f>SUM(AK10:AK49)</f>
        <v>0</v>
      </c>
      <c r="AL55" s="75">
        <f>SUM(AL10:AL49)</f>
        <v>0</v>
      </c>
      <c r="AM55" s="76">
        <f>SUM(AM10:AM49)</f>
        <v>0</v>
      </c>
      <c r="AN55" s="74"/>
      <c r="AO55" s="68"/>
      <c r="AP55" s="68"/>
      <c r="AQ55" s="68"/>
      <c r="AR55" s="68"/>
      <c r="AS55" s="68"/>
      <c r="AT55" s="75">
        <f>SUM(AT10:AT49)</f>
        <v>0</v>
      </c>
      <c r="AU55" s="75">
        <f>SUM(AU10:AU49)</f>
        <v>0</v>
      </c>
      <c r="AV55" s="76">
        <f>SUM(AV10:AV49)</f>
        <v>0</v>
      </c>
      <c r="AW55" s="74"/>
      <c r="AX55" s="68"/>
      <c r="AY55" s="68"/>
      <c r="AZ55" s="68"/>
      <c r="BA55" s="68"/>
      <c r="BB55" s="68"/>
      <c r="BC55" s="75">
        <f>SUM(BC10:BC49)</f>
        <v>0</v>
      </c>
      <c r="BD55" s="75">
        <f>SUM(BD10:BD49)</f>
        <v>1</v>
      </c>
      <c r="BE55" s="76">
        <f>SUM(BE10:BE49)</f>
        <v>1</v>
      </c>
    </row>
    <row r="56" ht="13.5" thickTop="1"/>
  </sheetData>
  <sheetProtection/>
  <mergeCells count="32">
    <mergeCell ref="AW6:BE6"/>
    <mergeCell ref="M7:U7"/>
    <mergeCell ref="V7:AD7"/>
    <mergeCell ref="D7:L7"/>
    <mergeCell ref="M6:U6"/>
    <mergeCell ref="V6:AD6"/>
    <mergeCell ref="AE6:AM6"/>
    <mergeCell ref="D6:L6"/>
    <mergeCell ref="AE7:AM7"/>
    <mergeCell ref="AN6:AV6"/>
    <mergeCell ref="AW8:AY8"/>
    <mergeCell ref="AW7:BE7"/>
    <mergeCell ref="BC8:BE8"/>
    <mergeCell ref="AZ8:BB8"/>
    <mergeCell ref="AN7:AV7"/>
    <mergeCell ref="AN8:AP8"/>
    <mergeCell ref="AQ8:AS8"/>
    <mergeCell ref="AT8:AV8"/>
    <mergeCell ref="V8:X8"/>
    <mergeCell ref="Y8:AA8"/>
    <mergeCell ref="AB8:AD8"/>
    <mergeCell ref="AE8:AG8"/>
    <mergeCell ref="AH8:AJ8"/>
    <mergeCell ref="AK8:AM8"/>
    <mergeCell ref="B54:C55"/>
    <mergeCell ref="M8:O8"/>
    <mergeCell ref="P8:R8"/>
    <mergeCell ref="S8:U8"/>
    <mergeCell ref="D8:F8"/>
    <mergeCell ref="G8:I8"/>
    <mergeCell ref="J8:L8"/>
    <mergeCell ref="B51:C52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5.445312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303</v>
      </c>
      <c r="H1" s="107" t="s">
        <v>311</v>
      </c>
      <c r="I1" s="107" t="s">
        <v>299</v>
      </c>
      <c r="J1" s="107" t="s">
        <v>307</v>
      </c>
      <c r="K1" s="107" t="s">
        <v>343</v>
      </c>
      <c r="L1" s="107" t="s">
        <v>351</v>
      </c>
      <c r="M1" s="107" t="s">
        <v>339</v>
      </c>
      <c r="N1" s="107" t="s">
        <v>347</v>
      </c>
      <c r="O1" s="107" t="s">
        <v>366</v>
      </c>
      <c r="P1" s="107" t="s">
        <v>374</v>
      </c>
      <c r="Q1" s="107" t="s">
        <v>362</v>
      </c>
      <c r="R1" s="107" t="s">
        <v>370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244</v>
      </c>
      <c r="C2" s="100">
        <v>2006</v>
      </c>
      <c r="D2" s="100" t="s">
        <v>51</v>
      </c>
      <c r="E2" s="100" t="s">
        <v>14</v>
      </c>
      <c r="F2" s="100" t="s">
        <v>16</v>
      </c>
      <c r="G2" s="99">
        <v>12</v>
      </c>
      <c r="H2" s="99">
        <v>15</v>
      </c>
      <c r="I2" s="99">
        <v>12</v>
      </c>
      <c r="J2" s="99">
        <v>12</v>
      </c>
      <c r="K2" s="99">
        <v>12</v>
      </c>
      <c r="L2" s="99">
        <v>15</v>
      </c>
      <c r="M2" s="99">
        <v>15</v>
      </c>
      <c r="N2" s="99">
        <v>15</v>
      </c>
      <c r="O2" s="99">
        <v>8</v>
      </c>
      <c r="P2" s="99">
        <v>12</v>
      </c>
      <c r="Q2" s="99">
        <v>15</v>
      </c>
      <c r="R2" s="99">
        <v>12</v>
      </c>
      <c r="S2" s="101">
        <v>135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12</v>
      </c>
      <c r="Z2" s="99">
        <v>12</v>
      </c>
      <c r="AA2" s="99">
        <v>12</v>
      </c>
      <c r="AB2" s="99">
        <v>12</v>
      </c>
      <c r="AC2" s="99">
        <v>12</v>
      </c>
    </row>
    <row r="3" spans="1:29" ht="15.75">
      <c r="A3" s="102">
        <v>2</v>
      </c>
      <c r="B3" s="102" t="s">
        <v>243</v>
      </c>
      <c r="C3" s="103">
        <v>2006</v>
      </c>
      <c r="D3" s="103" t="s">
        <v>58</v>
      </c>
      <c r="E3" s="103" t="s">
        <v>14</v>
      </c>
      <c r="F3" s="103" t="s">
        <v>16</v>
      </c>
      <c r="G3" s="102">
        <v>15</v>
      </c>
      <c r="H3" s="102">
        <v>12</v>
      </c>
      <c r="I3" s="102">
        <v>15</v>
      </c>
      <c r="J3" s="102">
        <v>15</v>
      </c>
      <c r="K3" s="102">
        <v>0</v>
      </c>
      <c r="L3" s="102">
        <v>0</v>
      </c>
      <c r="M3" s="102">
        <v>0</v>
      </c>
      <c r="N3" s="102">
        <v>0</v>
      </c>
      <c r="O3" s="102">
        <v>15</v>
      </c>
      <c r="P3" s="102">
        <v>15</v>
      </c>
      <c r="Q3" s="102">
        <v>12</v>
      </c>
      <c r="R3" s="102">
        <v>15</v>
      </c>
      <c r="S3" s="104">
        <v>114</v>
      </c>
      <c r="T3" s="102">
        <v>15</v>
      </c>
      <c r="U3" s="102">
        <v>15</v>
      </c>
      <c r="V3" s="102">
        <v>15</v>
      </c>
      <c r="W3" s="102">
        <v>15</v>
      </c>
      <c r="X3" s="102">
        <v>15</v>
      </c>
      <c r="Y3" s="102">
        <v>15</v>
      </c>
      <c r="Z3" s="102">
        <v>12</v>
      </c>
      <c r="AA3" s="102">
        <v>12</v>
      </c>
      <c r="AB3" s="102">
        <v>0</v>
      </c>
      <c r="AC3" s="102">
        <v>0</v>
      </c>
    </row>
    <row r="4" spans="1:29" ht="15.75">
      <c r="A4" s="102">
        <v>3</v>
      </c>
      <c r="B4" s="102" t="s">
        <v>245</v>
      </c>
      <c r="C4" s="103">
        <v>2006</v>
      </c>
      <c r="D4" s="103" t="s">
        <v>64</v>
      </c>
      <c r="E4" s="103" t="s">
        <v>14</v>
      </c>
      <c r="F4" s="103" t="s">
        <v>16</v>
      </c>
      <c r="G4" s="102">
        <v>10</v>
      </c>
      <c r="H4" s="102">
        <v>10</v>
      </c>
      <c r="I4" s="102">
        <v>10</v>
      </c>
      <c r="J4" s="102">
        <v>8</v>
      </c>
      <c r="K4" s="102">
        <v>15</v>
      </c>
      <c r="L4" s="102">
        <v>12</v>
      </c>
      <c r="M4" s="102">
        <v>12</v>
      </c>
      <c r="N4" s="102">
        <v>10</v>
      </c>
      <c r="O4" s="102">
        <v>12</v>
      </c>
      <c r="P4" s="102">
        <v>8</v>
      </c>
      <c r="Q4" s="102">
        <v>6</v>
      </c>
      <c r="R4" s="102">
        <v>8</v>
      </c>
      <c r="S4" s="104">
        <v>107</v>
      </c>
      <c r="T4" s="102">
        <v>15</v>
      </c>
      <c r="U4" s="102">
        <v>12</v>
      </c>
      <c r="V4" s="102">
        <v>12</v>
      </c>
      <c r="W4" s="102">
        <v>12</v>
      </c>
      <c r="X4" s="102">
        <v>10</v>
      </c>
      <c r="Y4" s="102">
        <v>10</v>
      </c>
      <c r="Z4" s="102">
        <v>10</v>
      </c>
      <c r="AA4" s="102">
        <v>10</v>
      </c>
      <c r="AB4" s="102">
        <v>8</v>
      </c>
      <c r="AC4" s="102">
        <v>8</v>
      </c>
    </row>
    <row r="5" spans="1:29" ht="15.75">
      <c r="A5" s="102">
        <v>4</v>
      </c>
      <c r="B5" s="102" t="s">
        <v>246</v>
      </c>
      <c r="C5" s="103">
        <v>2006</v>
      </c>
      <c r="D5" s="103" t="s">
        <v>51</v>
      </c>
      <c r="E5" s="103" t="s">
        <v>14</v>
      </c>
      <c r="F5" s="103" t="s">
        <v>16</v>
      </c>
      <c r="G5" s="102">
        <v>6</v>
      </c>
      <c r="H5" s="102">
        <v>8</v>
      </c>
      <c r="I5" s="102">
        <v>8</v>
      </c>
      <c r="J5" s="102">
        <v>10</v>
      </c>
      <c r="K5" s="102">
        <v>6</v>
      </c>
      <c r="L5" s="102">
        <v>10</v>
      </c>
      <c r="M5" s="102">
        <v>10</v>
      </c>
      <c r="N5" s="102">
        <v>12</v>
      </c>
      <c r="O5" s="102">
        <v>10</v>
      </c>
      <c r="P5" s="102">
        <v>10</v>
      </c>
      <c r="Q5" s="102">
        <v>10</v>
      </c>
      <c r="R5" s="102">
        <v>10</v>
      </c>
      <c r="S5" s="104">
        <v>98</v>
      </c>
      <c r="T5" s="102">
        <v>12</v>
      </c>
      <c r="U5" s="102">
        <v>10</v>
      </c>
      <c r="V5" s="102">
        <v>10</v>
      </c>
      <c r="W5" s="102">
        <v>10</v>
      </c>
      <c r="X5" s="102">
        <v>10</v>
      </c>
      <c r="Y5" s="102">
        <v>10</v>
      </c>
      <c r="Z5" s="102">
        <v>10</v>
      </c>
      <c r="AA5" s="102">
        <v>10</v>
      </c>
      <c r="AB5" s="102">
        <v>8</v>
      </c>
      <c r="AC5" s="102">
        <v>8</v>
      </c>
    </row>
    <row r="6" spans="1:29" ht="15.75">
      <c r="A6" s="102">
        <v>5</v>
      </c>
      <c r="B6" s="102" t="s">
        <v>248</v>
      </c>
      <c r="C6" s="103">
        <v>2006</v>
      </c>
      <c r="D6" s="103" t="s">
        <v>51</v>
      </c>
      <c r="E6" s="103" t="s">
        <v>14</v>
      </c>
      <c r="F6" s="103" t="s">
        <v>16</v>
      </c>
      <c r="G6" s="102">
        <v>8</v>
      </c>
      <c r="H6" s="102">
        <v>6</v>
      </c>
      <c r="I6" s="102">
        <v>5</v>
      </c>
      <c r="J6" s="102">
        <v>5</v>
      </c>
      <c r="K6" s="102">
        <v>10</v>
      </c>
      <c r="L6" s="102">
        <v>6</v>
      </c>
      <c r="M6" s="102">
        <v>6</v>
      </c>
      <c r="N6" s="102">
        <v>6</v>
      </c>
      <c r="O6" s="102">
        <v>3</v>
      </c>
      <c r="P6" s="102">
        <v>6</v>
      </c>
      <c r="Q6" s="102">
        <v>5</v>
      </c>
      <c r="R6" s="102">
        <v>6</v>
      </c>
      <c r="S6" s="104">
        <v>64</v>
      </c>
      <c r="T6" s="102">
        <v>10</v>
      </c>
      <c r="U6" s="102">
        <v>8</v>
      </c>
      <c r="V6" s="102">
        <v>6</v>
      </c>
      <c r="W6" s="102">
        <v>6</v>
      </c>
      <c r="X6" s="102">
        <v>6</v>
      </c>
      <c r="Y6" s="102">
        <v>6</v>
      </c>
      <c r="Z6" s="102">
        <v>6</v>
      </c>
      <c r="AA6" s="102">
        <v>6</v>
      </c>
      <c r="AB6" s="102">
        <v>5</v>
      </c>
      <c r="AC6" s="102">
        <v>5</v>
      </c>
    </row>
    <row r="7" spans="1:29" ht="15.75">
      <c r="A7" s="102">
        <v>5</v>
      </c>
      <c r="B7" s="102" t="s">
        <v>247</v>
      </c>
      <c r="C7" s="103">
        <v>2006</v>
      </c>
      <c r="D7" s="103" t="s">
        <v>51</v>
      </c>
      <c r="E7" s="103" t="s">
        <v>14</v>
      </c>
      <c r="F7" s="103" t="s">
        <v>16</v>
      </c>
      <c r="G7" s="102">
        <v>4</v>
      </c>
      <c r="H7" s="102">
        <v>5</v>
      </c>
      <c r="I7" s="102">
        <v>6</v>
      </c>
      <c r="J7" s="102">
        <v>6</v>
      </c>
      <c r="K7" s="102">
        <v>5</v>
      </c>
      <c r="L7" s="102">
        <v>8</v>
      </c>
      <c r="M7" s="102">
        <v>8</v>
      </c>
      <c r="N7" s="102">
        <v>8</v>
      </c>
      <c r="O7" s="102">
        <v>5</v>
      </c>
      <c r="P7" s="102">
        <v>5</v>
      </c>
      <c r="Q7" s="102">
        <v>8</v>
      </c>
      <c r="R7" s="102">
        <v>0</v>
      </c>
      <c r="S7" s="104">
        <v>64</v>
      </c>
      <c r="T7" s="102">
        <v>8</v>
      </c>
      <c r="U7" s="102">
        <v>8</v>
      </c>
      <c r="V7" s="102">
        <v>8</v>
      </c>
      <c r="W7" s="102">
        <v>8</v>
      </c>
      <c r="X7" s="102">
        <v>6</v>
      </c>
      <c r="Y7" s="102">
        <v>6</v>
      </c>
      <c r="Z7" s="102">
        <v>5</v>
      </c>
      <c r="AA7" s="102">
        <v>5</v>
      </c>
      <c r="AB7" s="102">
        <v>5</v>
      </c>
      <c r="AC7" s="102">
        <v>5</v>
      </c>
    </row>
    <row r="8" spans="1:29" ht="15.75">
      <c r="A8" s="102">
        <v>7</v>
      </c>
      <c r="B8" s="102" t="s">
        <v>249</v>
      </c>
      <c r="C8" s="103">
        <v>2006</v>
      </c>
      <c r="D8" s="103" t="s">
        <v>51</v>
      </c>
      <c r="E8" s="103" t="s">
        <v>14</v>
      </c>
      <c r="F8" s="103" t="s">
        <v>16</v>
      </c>
      <c r="G8" s="102">
        <v>5</v>
      </c>
      <c r="H8" s="102">
        <v>4</v>
      </c>
      <c r="I8" s="102">
        <v>4</v>
      </c>
      <c r="J8" s="102">
        <v>4</v>
      </c>
      <c r="K8" s="102">
        <v>0</v>
      </c>
      <c r="L8" s="102">
        <v>0</v>
      </c>
      <c r="M8" s="102">
        <v>0</v>
      </c>
      <c r="N8" s="102">
        <v>0</v>
      </c>
      <c r="O8" s="102">
        <v>6</v>
      </c>
      <c r="P8" s="102">
        <v>3</v>
      </c>
      <c r="Q8" s="102">
        <v>4</v>
      </c>
      <c r="R8" s="102">
        <v>0</v>
      </c>
      <c r="S8" s="104">
        <v>30</v>
      </c>
      <c r="T8" s="102">
        <v>6</v>
      </c>
      <c r="U8" s="102">
        <v>5</v>
      </c>
      <c r="V8" s="102">
        <v>4</v>
      </c>
      <c r="W8" s="102">
        <v>4</v>
      </c>
      <c r="X8" s="102">
        <v>4</v>
      </c>
      <c r="Y8" s="102">
        <v>4</v>
      </c>
      <c r="Z8" s="102">
        <v>3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296</v>
      </c>
      <c r="C9" s="103">
        <v>2006</v>
      </c>
      <c r="D9" s="103" t="s">
        <v>54</v>
      </c>
      <c r="E9" s="103" t="s">
        <v>14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8</v>
      </c>
      <c r="L9" s="102">
        <v>5</v>
      </c>
      <c r="M9" s="102">
        <v>0</v>
      </c>
      <c r="N9" s="102">
        <v>0</v>
      </c>
      <c r="O9" s="102">
        <v>4</v>
      </c>
      <c r="P9" s="102">
        <v>4</v>
      </c>
      <c r="Q9" s="102">
        <v>0</v>
      </c>
      <c r="R9" s="102">
        <v>0</v>
      </c>
      <c r="S9" s="104">
        <v>21</v>
      </c>
      <c r="T9" s="102">
        <v>8</v>
      </c>
      <c r="U9" s="102">
        <v>5</v>
      </c>
      <c r="V9" s="102">
        <v>4</v>
      </c>
      <c r="W9" s="102">
        <v>4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0"/>
  <dimension ref="B2:CY132"/>
  <sheetViews>
    <sheetView showGridLines="0" zoomScale="75" zoomScaleNormal="75" zoomScalePageLayoutView="0" workbookViewId="0" topLeftCell="CE1">
      <selection activeCell="CV8" sqref="CV8"/>
    </sheetView>
  </sheetViews>
  <sheetFormatPr defaultColWidth="11.5546875" defaultRowHeight="15"/>
  <cols>
    <col min="1" max="1" width="4.3359375" style="0" customWidth="1"/>
    <col min="2" max="2" width="4.88671875" style="0" bestFit="1" customWidth="1"/>
    <col min="3" max="3" width="16.10546875" style="0" bestFit="1" customWidth="1"/>
    <col min="4" max="4" width="2.3359375" style="0" bestFit="1" customWidth="1"/>
    <col min="5" max="5" width="3.6640625" style="0" customWidth="1"/>
    <col min="6" max="6" width="4.88671875" style="0" bestFit="1" customWidth="1"/>
    <col min="7" max="7" width="16.10546875" style="0" bestFit="1" customWidth="1"/>
    <col min="8" max="8" width="2.3359375" style="0" bestFit="1" customWidth="1"/>
    <col min="9" max="9" width="3.88671875" style="0" customWidth="1"/>
    <col min="10" max="10" width="3.3359375" style="0" customWidth="1"/>
    <col min="11" max="11" width="4.88671875" style="0" bestFit="1" customWidth="1"/>
    <col min="12" max="12" width="16.10546875" style="0" bestFit="1" customWidth="1"/>
    <col min="13" max="13" width="2.3359375" style="0" bestFit="1" customWidth="1"/>
    <col min="14" max="14" width="3.10546875" style="0" customWidth="1"/>
    <col min="15" max="15" width="4.88671875" style="0" bestFit="1" customWidth="1"/>
    <col min="16" max="16" width="16.10546875" style="0" bestFit="1" customWidth="1"/>
    <col min="17" max="17" width="2.3359375" style="0" bestFit="1" customWidth="1"/>
    <col min="18" max="19" width="2.4453125" style="0" customWidth="1"/>
    <col min="20" max="20" width="4.88671875" style="0" bestFit="1" customWidth="1"/>
    <col min="21" max="21" width="16.10546875" style="0" bestFit="1" customWidth="1"/>
    <col min="22" max="22" width="2.3359375" style="0" bestFit="1" customWidth="1"/>
    <col min="23" max="23" width="2.3359375" style="0" customWidth="1"/>
    <col min="24" max="24" width="4.88671875" style="0" bestFit="1" customWidth="1"/>
    <col min="25" max="25" width="16.10546875" style="0" bestFit="1" customWidth="1"/>
    <col min="26" max="26" width="2.3359375" style="0" bestFit="1" customWidth="1"/>
    <col min="27" max="28" width="1.99609375" style="0" customWidth="1"/>
    <col min="29" max="29" width="4.88671875" style="0" bestFit="1" customWidth="1"/>
    <col min="30" max="30" width="16.10546875" style="0" bestFit="1" customWidth="1"/>
    <col min="31" max="31" width="2.3359375" style="0" bestFit="1" customWidth="1"/>
    <col min="32" max="32" width="2.21484375" style="0" customWidth="1"/>
    <col min="33" max="33" width="4.88671875" style="0" bestFit="1" customWidth="1"/>
    <col min="34" max="34" width="16.10546875" style="0" bestFit="1" customWidth="1"/>
    <col min="35" max="35" width="2.3359375" style="0" bestFit="1" customWidth="1"/>
    <col min="36" max="36" width="3.88671875" style="0" customWidth="1"/>
    <col min="37" max="37" width="4.88671875" style="0" customWidth="1"/>
    <col min="38" max="38" width="16.10546875" style="0" customWidth="1"/>
    <col min="39" max="40" width="2.3359375" style="0" customWidth="1"/>
    <col min="41" max="41" width="4.88671875" style="0" customWidth="1"/>
    <col min="42" max="42" width="16.10546875" style="0" customWidth="1"/>
    <col min="43" max="43" width="2.3359375" style="0" customWidth="1"/>
    <col min="44" max="45" width="3.88671875" style="0" customWidth="1"/>
    <col min="49" max="49" width="4.77734375" style="0" customWidth="1"/>
    <col min="55" max="55" width="9.5546875" style="0" customWidth="1"/>
    <col min="56" max="56" width="17.3359375" style="0" bestFit="1" customWidth="1"/>
    <col min="57" max="57" width="12.99609375" style="0" bestFit="1" customWidth="1"/>
    <col min="58" max="58" width="2.3359375" style="0" bestFit="1" customWidth="1"/>
    <col min="59" max="59" width="2.3359375" style="0" customWidth="1"/>
    <col min="60" max="60" width="9.5546875" style="0" bestFit="1" customWidth="1"/>
    <col min="61" max="61" width="17.3359375" style="0" bestFit="1" customWidth="1"/>
    <col min="62" max="62" width="12.99609375" style="0" bestFit="1" customWidth="1"/>
    <col min="63" max="63" width="2.3359375" style="0" bestFit="1" customWidth="1"/>
    <col min="64" max="64" width="14.3359375" style="0" customWidth="1"/>
    <col min="65" max="65" width="9.5546875" style="0" bestFit="1" customWidth="1"/>
    <col min="66" max="66" width="17.3359375" style="0" bestFit="1" customWidth="1"/>
    <col min="67" max="67" width="12.99609375" style="0" bestFit="1" customWidth="1"/>
    <col min="68" max="68" width="2.3359375" style="0" bestFit="1" customWidth="1"/>
    <col min="69" max="69" width="2.3359375" style="0" customWidth="1"/>
    <col min="70" max="70" width="9.5546875" style="0" bestFit="1" customWidth="1"/>
    <col min="71" max="71" width="17.3359375" style="0" bestFit="1" customWidth="1"/>
    <col min="72" max="72" width="12.99609375" style="0" bestFit="1" customWidth="1"/>
    <col min="73" max="73" width="2.3359375" style="0" bestFit="1" customWidth="1"/>
    <col min="75" max="75" width="9.5546875" style="0" bestFit="1" customWidth="1"/>
    <col min="76" max="76" width="17.3359375" style="0" bestFit="1" customWidth="1"/>
    <col min="77" max="77" width="12.99609375" style="0" bestFit="1" customWidth="1"/>
    <col min="78" max="78" width="2.3359375" style="0" bestFit="1" customWidth="1"/>
    <col min="79" max="79" width="2.3359375" style="0" customWidth="1"/>
    <col min="80" max="80" width="9.5546875" style="0" bestFit="1" customWidth="1"/>
    <col min="81" max="81" width="17.3359375" style="0" bestFit="1" customWidth="1"/>
    <col min="82" max="82" width="12.99609375" style="0" bestFit="1" customWidth="1"/>
    <col min="83" max="83" width="2.3359375" style="0" bestFit="1" customWidth="1"/>
    <col min="85" max="85" width="9.5546875" style="0" bestFit="1" customWidth="1"/>
    <col min="86" max="86" width="17.3359375" style="0" bestFit="1" customWidth="1"/>
    <col min="87" max="87" width="12.99609375" style="0" bestFit="1" customWidth="1"/>
    <col min="88" max="88" width="2.3359375" style="0" bestFit="1" customWidth="1"/>
    <col min="89" max="89" width="2.3359375" style="0" customWidth="1"/>
    <col min="90" max="90" width="9.5546875" style="0" bestFit="1" customWidth="1"/>
    <col min="91" max="91" width="17.3359375" style="0" bestFit="1" customWidth="1"/>
    <col min="92" max="92" width="12.99609375" style="0" bestFit="1" customWidth="1"/>
    <col min="93" max="93" width="2.3359375" style="0" bestFit="1" customWidth="1"/>
    <col min="95" max="95" width="9.5546875" style="0" customWidth="1"/>
    <col min="96" max="96" width="17.3359375" style="0" customWidth="1"/>
    <col min="97" max="97" width="12.99609375" style="0" customWidth="1"/>
    <col min="98" max="98" width="2.3359375" style="0" customWidth="1"/>
    <col min="99" max="99" width="4.77734375" style="0" customWidth="1"/>
    <col min="100" max="100" width="9.5546875" style="0" customWidth="1"/>
    <col min="101" max="101" width="17.3359375" style="0" customWidth="1"/>
    <col min="102" max="102" width="12.99609375" style="0" customWidth="1"/>
    <col min="103" max="103" width="2.3359375" style="0" customWidth="1"/>
  </cols>
  <sheetData>
    <row r="1" ht="15.75" thickBot="1"/>
    <row r="2" spans="2:103" ht="15">
      <c r="B2" s="10" t="s">
        <v>32</v>
      </c>
      <c r="C2" s="14" t="s">
        <v>34</v>
      </c>
      <c r="D2" s="11" t="s">
        <v>5</v>
      </c>
      <c r="F2" s="10" t="s">
        <v>32</v>
      </c>
      <c r="G2" s="14" t="s">
        <v>34</v>
      </c>
      <c r="H2" s="11" t="s">
        <v>5</v>
      </c>
      <c r="K2" s="10" t="s">
        <v>32</v>
      </c>
      <c r="L2" s="14" t="s">
        <v>34</v>
      </c>
      <c r="M2" s="11" t="s">
        <v>5</v>
      </c>
      <c r="O2" s="10" t="s">
        <v>32</v>
      </c>
      <c r="P2" s="14" t="s">
        <v>34</v>
      </c>
      <c r="Q2" s="11" t="s">
        <v>5</v>
      </c>
      <c r="T2" s="10" t="s">
        <v>32</v>
      </c>
      <c r="U2" s="14" t="s">
        <v>34</v>
      </c>
      <c r="V2" s="11" t="s">
        <v>5</v>
      </c>
      <c r="X2" s="10" t="s">
        <v>32</v>
      </c>
      <c r="Y2" s="14" t="s">
        <v>34</v>
      </c>
      <c r="Z2" s="11" t="s">
        <v>5</v>
      </c>
      <c r="AC2" s="10" t="s">
        <v>32</v>
      </c>
      <c r="AD2" s="14" t="s">
        <v>34</v>
      </c>
      <c r="AE2" s="11" t="s">
        <v>5</v>
      </c>
      <c r="AG2" s="10" t="s">
        <v>32</v>
      </c>
      <c r="AH2" s="14" t="s">
        <v>34</v>
      </c>
      <c r="AI2" s="11" t="s">
        <v>5</v>
      </c>
      <c r="AK2" s="10" t="s">
        <v>32</v>
      </c>
      <c r="AL2" s="14" t="s">
        <v>34</v>
      </c>
      <c r="AM2" s="11" t="s">
        <v>5</v>
      </c>
      <c r="AO2" s="10" t="s">
        <v>32</v>
      </c>
      <c r="AP2" s="14" t="s">
        <v>34</v>
      </c>
      <c r="AQ2" s="11" t="s">
        <v>5</v>
      </c>
      <c r="AT2" s="10" t="s">
        <v>38</v>
      </c>
      <c r="AU2" s="14" t="s">
        <v>34</v>
      </c>
      <c r="AV2" s="11" t="s">
        <v>5</v>
      </c>
      <c r="AX2" s="10" t="s">
        <v>38</v>
      </c>
      <c r="AY2" s="14" t="s">
        <v>34</v>
      </c>
      <c r="AZ2" s="11" t="s">
        <v>5</v>
      </c>
      <c r="BC2" s="10" t="s">
        <v>35</v>
      </c>
      <c r="BD2" s="14" t="s">
        <v>34</v>
      </c>
      <c r="BE2" s="16"/>
      <c r="BF2" s="11" t="s">
        <v>5</v>
      </c>
      <c r="BH2" s="10" t="s">
        <v>35</v>
      </c>
      <c r="BI2" s="14" t="s">
        <v>34</v>
      </c>
      <c r="BJ2" s="16"/>
      <c r="BK2" s="11" t="s">
        <v>5</v>
      </c>
      <c r="BM2" s="10" t="s">
        <v>35</v>
      </c>
      <c r="BN2" s="14" t="s">
        <v>34</v>
      </c>
      <c r="BO2" s="16"/>
      <c r="BP2" s="11" t="s">
        <v>5</v>
      </c>
      <c r="BR2" s="10" t="s">
        <v>35</v>
      </c>
      <c r="BS2" s="14" t="s">
        <v>34</v>
      </c>
      <c r="BT2" s="16"/>
      <c r="BU2" s="11" t="s">
        <v>5</v>
      </c>
      <c r="BW2" s="10" t="s">
        <v>35</v>
      </c>
      <c r="BX2" s="14" t="s">
        <v>34</v>
      </c>
      <c r="BY2" s="16"/>
      <c r="BZ2" s="11" t="s">
        <v>5</v>
      </c>
      <c r="CB2" s="10" t="s">
        <v>35</v>
      </c>
      <c r="CC2" s="14" t="s">
        <v>34</v>
      </c>
      <c r="CD2" s="16"/>
      <c r="CE2" s="11" t="s">
        <v>5</v>
      </c>
      <c r="CG2" s="10" t="s">
        <v>35</v>
      </c>
      <c r="CH2" s="14" t="s">
        <v>34</v>
      </c>
      <c r="CI2" s="16"/>
      <c r="CJ2" s="11" t="s">
        <v>5</v>
      </c>
      <c r="CL2" s="10" t="s">
        <v>35</v>
      </c>
      <c r="CM2" s="14" t="s">
        <v>34</v>
      </c>
      <c r="CN2" s="16"/>
      <c r="CO2" s="11" t="s">
        <v>5</v>
      </c>
      <c r="CQ2" s="10" t="s">
        <v>35</v>
      </c>
      <c r="CR2" s="14" t="s">
        <v>34</v>
      </c>
      <c r="CS2" s="16"/>
      <c r="CT2" s="11" t="s">
        <v>5</v>
      </c>
      <c r="CV2" s="10" t="s">
        <v>35</v>
      </c>
      <c r="CW2" s="14" t="s">
        <v>34</v>
      </c>
      <c r="CX2" s="16"/>
      <c r="CY2" s="11" t="s">
        <v>5</v>
      </c>
    </row>
    <row r="3" spans="2:103" ht="15.75" thickBot="1">
      <c r="B3" s="12" t="s">
        <v>19</v>
      </c>
      <c r="C3" s="15"/>
      <c r="D3" s="13" t="s">
        <v>16</v>
      </c>
      <c r="F3" s="12" t="s">
        <v>19</v>
      </c>
      <c r="G3" s="15"/>
      <c r="H3" s="13" t="s">
        <v>15</v>
      </c>
      <c r="K3" s="12" t="s">
        <v>20</v>
      </c>
      <c r="L3" s="15"/>
      <c r="M3" s="13" t="s">
        <v>16</v>
      </c>
      <c r="O3" s="12" t="s">
        <v>20</v>
      </c>
      <c r="P3" s="15"/>
      <c r="Q3" s="13" t="s">
        <v>15</v>
      </c>
      <c r="T3" s="12" t="s">
        <v>21</v>
      </c>
      <c r="U3" s="15"/>
      <c r="V3" s="13" t="s">
        <v>16</v>
      </c>
      <c r="X3" s="12" t="s">
        <v>21</v>
      </c>
      <c r="Y3" s="15"/>
      <c r="Z3" s="13" t="s">
        <v>15</v>
      </c>
      <c r="AC3" s="12" t="s">
        <v>22</v>
      </c>
      <c r="AD3" s="15"/>
      <c r="AE3" s="13" t="s">
        <v>16</v>
      </c>
      <c r="AG3" s="12" t="s">
        <v>22</v>
      </c>
      <c r="AH3" s="15"/>
      <c r="AI3" s="13" t="s">
        <v>15</v>
      </c>
      <c r="AK3" s="12" t="s">
        <v>46</v>
      </c>
      <c r="AL3" s="15"/>
      <c r="AM3" s="13" t="s">
        <v>16</v>
      </c>
      <c r="AO3" s="12" t="s">
        <v>46</v>
      </c>
      <c r="AP3" s="15"/>
      <c r="AQ3" s="13" t="s">
        <v>15</v>
      </c>
      <c r="AT3" s="12"/>
      <c r="AU3" s="15"/>
      <c r="AV3" s="13" t="s">
        <v>16</v>
      </c>
      <c r="AX3" s="12"/>
      <c r="AY3" s="15"/>
      <c r="AZ3" s="13" t="s">
        <v>15</v>
      </c>
      <c r="BC3" s="12" t="s">
        <v>19</v>
      </c>
      <c r="BD3" s="15"/>
      <c r="BE3" s="17"/>
      <c r="BF3" s="13" t="s">
        <v>16</v>
      </c>
      <c r="BH3" s="12" t="s">
        <v>19</v>
      </c>
      <c r="BI3" s="15"/>
      <c r="BJ3" s="17"/>
      <c r="BK3" s="13" t="s">
        <v>15</v>
      </c>
      <c r="BM3" s="12" t="s">
        <v>20</v>
      </c>
      <c r="BN3" s="15"/>
      <c r="BO3" s="17"/>
      <c r="BP3" s="13" t="s">
        <v>16</v>
      </c>
      <c r="BR3" s="12" t="s">
        <v>20</v>
      </c>
      <c r="BS3" s="15"/>
      <c r="BT3" s="17"/>
      <c r="BU3" s="13" t="s">
        <v>15</v>
      </c>
      <c r="BW3" s="12" t="s">
        <v>21</v>
      </c>
      <c r="BX3" s="15"/>
      <c r="BY3" s="17"/>
      <c r="BZ3" s="13" t="s">
        <v>16</v>
      </c>
      <c r="CB3" s="12" t="s">
        <v>21</v>
      </c>
      <c r="CC3" s="15"/>
      <c r="CD3" s="17"/>
      <c r="CE3" s="13" t="s">
        <v>15</v>
      </c>
      <c r="CG3" s="12" t="s">
        <v>22</v>
      </c>
      <c r="CH3" s="15"/>
      <c r="CI3" s="17"/>
      <c r="CJ3" s="13" t="s">
        <v>16</v>
      </c>
      <c r="CL3" s="12" t="s">
        <v>22</v>
      </c>
      <c r="CM3" s="15"/>
      <c r="CN3" s="17"/>
      <c r="CO3" s="13" t="s">
        <v>15</v>
      </c>
      <c r="CQ3" s="12" t="s">
        <v>46</v>
      </c>
      <c r="CR3" s="15"/>
      <c r="CS3" s="17"/>
      <c r="CT3" s="13" t="s">
        <v>16</v>
      </c>
      <c r="CV3" s="12" t="s">
        <v>46</v>
      </c>
      <c r="CW3" s="15"/>
      <c r="CX3" s="17"/>
      <c r="CY3" s="13" t="s">
        <v>15</v>
      </c>
    </row>
    <row r="4" spans="2:103" ht="15.75" thickBot="1">
      <c r="B4" s="9">
        <f>DCOUNTA(WK12345!$A$1:$G$5000,WK12345!$B$1,Suchkriterien!B2:D3)</f>
        <v>0</v>
      </c>
      <c r="C4" s="8" t="s">
        <v>18</v>
      </c>
      <c r="D4" s="3"/>
      <c r="F4" s="9">
        <f>DCOUNTA(WK12345!$A$1:$G$5000,WK12345!$B$1,Suchkriterien!F2:H3)</f>
        <v>1</v>
      </c>
      <c r="G4" s="8" t="s">
        <v>18</v>
      </c>
      <c r="H4" s="3"/>
      <c r="K4" s="9">
        <f>DCOUNTA(WK12345!$A$1:$G$5000,WK12345!$B$1,Suchkriterien!K2:M3)</f>
        <v>0</v>
      </c>
      <c r="L4" s="8" t="s">
        <v>18</v>
      </c>
      <c r="M4" s="3"/>
      <c r="O4" s="9">
        <f>DCOUNTA(WK12345!$A$1:$G$5000,WK12345!$B$1,Suchkriterien!O2:Q3)</f>
        <v>0</v>
      </c>
      <c r="P4" s="8" t="s">
        <v>18</v>
      </c>
      <c r="Q4" s="3"/>
      <c r="T4" s="9">
        <f>DCOUNTA(WK12345!$A$1:$G$5000,WK12345!$B$1,Suchkriterien!T2:V3)</f>
        <v>0</v>
      </c>
      <c r="U4" s="8" t="s">
        <v>18</v>
      </c>
      <c r="V4" s="3"/>
      <c r="X4" s="9">
        <f>DCOUNTA(WK12345!$A$1:$G$5000,WK12345!$B$1,Suchkriterien!X2:Z3)</f>
        <v>0</v>
      </c>
      <c r="Y4" s="8" t="s">
        <v>18</v>
      </c>
      <c r="Z4" s="3"/>
      <c r="AC4" s="9">
        <f>DCOUNTA(WK12345!$A$1:$G$5000,WK12345!$B$1,Suchkriterien!AC2:AE3)</f>
        <v>0</v>
      </c>
      <c r="AD4" s="8" t="s">
        <v>18</v>
      </c>
      <c r="AE4" s="3"/>
      <c r="AG4" s="9">
        <f>DCOUNTA(WK12345!$A$1:$G$5000,WK12345!$B$1,Suchkriterien!AG2:AI3)</f>
        <v>0</v>
      </c>
      <c r="AH4" s="8" t="s">
        <v>18</v>
      </c>
      <c r="AI4" s="3"/>
      <c r="AK4" s="9">
        <f>DCOUNTA(WK12345!$A$1:$G$5000,WK12345!$B$1,Suchkriterien!AK2:AM3)</f>
        <v>0</v>
      </c>
      <c r="AL4" s="8" t="s">
        <v>18</v>
      </c>
      <c r="AM4" s="3"/>
      <c r="AO4" s="9">
        <f>DCOUNTA(WK12345!$A$1:$G$5000,WK12345!$B$1,Suchkriterien!AO2:AQ3)</f>
        <v>0</v>
      </c>
      <c r="AP4" s="8" t="s">
        <v>18</v>
      </c>
      <c r="AQ4" s="3"/>
      <c r="AT4" s="9">
        <f>DSUM(WK12345!$A$1:$H$5000,WK12345!$H$1,Suchkriterien!AT2:AV3)</f>
        <v>0</v>
      </c>
      <c r="AU4" s="8" t="s">
        <v>18</v>
      </c>
      <c r="AV4" s="3"/>
      <c r="AX4" s="9">
        <f>DSUM(WK12345!$A$1:$H$5000,WK12345!$H$1,Suchkriterien!AX2:AZ3)</f>
        <v>1</v>
      </c>
      <c r="AY4" s="8" t="s">
        <v>18</v>
      </c>
      <c r="AZ4" s="3"/>
      <c r="BC4" s="9">
        <f>DCOUNTA(WK12345!$A$1:$G$5000,WK12345!$B$1,Suchkriterien!BC2:BF3)</f>
        <v>0</v>
      </c>
      <c r="BD4" s="8" t="s">
        <v>17</v>
      </c>
      <c r="BE4" s="3"/>
      <c r="BF4" s="3"/>
      <c r="BH4" s="9">
        <f>DCOUNTA(WK12345!$A$1:$G$5000,WK12345!$B$1,Suchkriterien!BH2:BK3)</f>
        <v>1</v>
      </c>
      <c r="BI4" s="8" t="s">
        <v>17</v>
      </c>
      <c r="BJ4" s="3"/>
      <c r="BK4" s="3"/>
      <c r="BM4" s="9">
        <f>DCOUNTA(WK12345!$A$1:$G$5000,WK12345!$B$1,Suchkriterien!BM2:BP3)</f>
        <v>0</v>
      </c>
      <c r="BN4" s="8" t="s">
        <v>17</v>
      </c>
      <c r="BO4" s="3"/>
      <c r="BP4" s="3"/>
      <c r="BR4" s="9">
        <f>DCOUNTA(WK12345!$A$1:$G$5000,WK12345!$B$1,Suchkriterien!BR2:BU3)</f>
        <v>0</v>
      </c>
      <c r="BS4" s="8" t="s">
        <v>17</v>
      </c>
      <c r="BT4" s="3"/>
      <c r="BU4" s="3"/>
      <c r="BW4" s="9">
        <f>DCOUNTA(WK12345!$A$1:$G$5000,WK12345!$B$1,Suchkriterien!BW2:BZ3)</f>
        <v>0</v>
      </c>
      <c r="BX4" s="8" t="s">
        <v>17</v>
      </c>
      <c r="BY4" s="3"/>
      <c r="BZ4" s="3"/>
      <c r="CB4" s="9">
        <f>DCOUNTA(WK12345!$A$1:$G$5000,WK12345!$B$1,Suchkriterien!CB2:CE3)</f>
        <v>0</v>
      </c>
      <c r="CC4" s="8" t="s">
        <v>17</v>
      </c>
      <c r="CD4" s="3"/>
      <c r="CE4" s="3"/>
      <c r="CG4" s="9">
        <f>DCOUNTA(WK12345!$A$1:$G$5000,WK12345!$B$1,Suchkriterien!CG2:CJ3)</f>
        <v>0</v>
      </c>
      <c r="CH4" s="8" t="s">
        <v>17</v>
      </c>
      <c r="CI4" s="3"/>
      <c r="CJ4" s="3"/>
      <c r="CL4" s="9">
        <f>DCOUNTA(WK12345!$A$1:$G$5000,WK12345!$B$1,Suchkriterien!CL2:CO3)</f>
        <v>0</v>
      </c>
      <c r="CM4" s="8" t="s">
        <v>17</v>
      </c>
      <c r="CN4" s="3"/>
      <c r="CO4" s="3"/>
      <c r="CQ4" s="9">
        <f>DCOUNTA(WK12345!$A$1:$G$5000,WK12345!$B$1,Suchkriterien!CQ2:CT3)</f>
        <v>0</v>
      </c>
      <c r="CR4" s="8" t="s">
        <v>17</v>
      </c>
      <c r="CS4" s="3"/>
      <c r="CT4" s="3"/>
      <c r="CV4" s="9">
        <f>DCOUNTA(WK12345!$A$1:$G$5000,WK12345!$B$1,Suchkriterien!CV2:CY3)</f>
        <v>0</v>
      </c>
      <c r="CW4" s="8" t="s">
        <v>17</v>
      </c>
      <c r="CX4" s="3"/>
      <c r="CY4" s="3"/>
    </row>
    <row r="5" ht="15.75" thickBot="1"/>
    <row r="6" spans="2:103" ht="15">
      <c r="B6" s="10" t="s">
        <v>32</v>
      </c>
      <c r="C6" s="14" t="s">
        <v>34</v>
      </c>
      <c r="D6" s="11" t="s">
        <v>5</v>
      </c>
      <c r="F6" s="10" t="s">
        <v>32</v>
      </c>
      <c r="G6" s="14" t="s">
        <v>34</v>
      </c>
      <c r="H6" s="11" t="s">
        <v>5</v>
      </c>
      <c r="K6" s="10" t="s">
        <v>32</v>
      </c>
      <c r="L6" s="14" t="s">
        <v>34</v>
      </c>
      <c r="M6" s="11" t="s">
        <v>5</v>
      </c>
      <c r="O6" s="10" t="s">
        <v>32</v>
      </c>
      <c r="P6" s="14" t="s">
        <v>34</v>
      </c>
      <c r="Q6" s="11" t="s">
        <v>5</v>
      </c>
      <c r="T6" s="10" t="s">
        <v>32</v>
      </c>
      <c r="U6" s="14" t="s">
        <v>34</v>
      </c>
      <c r="V6" s="11" t="s">
        <v>5</v>
      </c>
      <c r="X6" s="10" t="s">
        <v>32</v>
      </c>
      <c r="Y6" s="14" t="s">
        <v>34</v>
      </c>
      <c r="Z6" s="11" t="s">
        <v>5</v>
      </c>
      <c r="AC6" s="10" t="s">
        <v>32</v>
      </c>
      <c r="AD6" s="14" t="s">
        <v>34</v>
      </c>
      <c r="AE6" s="11" t="s">
        <v>5</v>
      </c>
      <c r="AG6" s="10" t="s">
        <v>32</v>
      </c>
      <c r="AH6" s="14" t="s">
        <v>34</v>
      </c>
      <c r="AI6" s="11" t="s">
        <v>5</v>
      </c>
      <c r="AK6" s="10" t="s">
        <v>32</v>
      </c>
      <c r="AL6" s="14" t="s">
        <v>34</v>
      </c>
      <c r="AM6" s="11" t="s">
        <v>5</v>
      </c>
      <c r="AO6" s="10" t="s">
        <v>32</v>
      </c>
      <c r="AP6" s="14" t="s">
        <v>34</v>
      </c>
      <c r="AQ6" s="11" t="s">
        <v>5</v>
      </c>
      <c r="AT6" s="10" t="s">
        <v>38</v>
      </c>
      <c r="AU6" s="14" t="s">
        <v>34</v>
      </c>
      <c r="AV6" s="11" t="s">
        <v>5</v>
      </c>
      <c r="AX6" s="10" t="s">
        <v>38</v>
      </c>
      <c r="AY6" s="14" t="s">
        <v>34</v>
      </c>
      <c r="AZ6" s="11" t="s">
        <v>5</v>
      </c>
      <c r="BC6" s="10" t="s">
        <v>35</v>
      </c>
      <c r="BD6" s="14" t="s">
        <v>34</v>
      </c>
      <c r="BE6" s="16" t="s">
        <v>33</v>
      </c>
      <c r="BF6" s="11" t="s">
        <v>5</v>
      </c>
      <c r="BH6" s="10" t="s">
        <v>35</v>
      </c>
      <c r="BI6" s="14" t="s">
        <v>34</v>
      </c>
      <c r="BJ6" s="16" t="s">
        <v>33</v>
      </c>
      <c r="BK6" s="11" t="s">
        <v>5</v>
      </c>
      <c r="BM6" s="10" t="s">
        <v>35</v>
      </c>
      <c r="BN6" s="14" t="s">
        <v>34</v>
      </c>
      <c r="BO6" s="16" t="s">
        <v>33</v>
      </c>
      <c r="BP6" s="11" t="s">
        <v>5</v>
      </c>
      <c r="BR6" s="10" t="s">
        <v>35</v>
      </c>
      <c r="BS6" s="14" t="s">
        <v>34</v>
      </c>
      <c r="BT6" s="16" t="s">
        <v>33</v>
      </c>
      <c r="BU6" s="11" t="s">
        <v>5</v>
      </c>
      <c r="BW6" s="10" t="s">
        <v>35</v>
      </c>
      <c r="BX6" s="14" t="s">
        <v>34</v>
      </c>
      <c r="BY6" s="16" t="s">
        <v>33</v>
      </c>
      <c r="BZ6" s="11" t="s">
        <v>5</v>
      </c>
      <c r="CB6" s="10" t="s">
        <v>35</v>
      </c>
      <c r="CC6" s="14" t="s">
        <v>34</v>
      </c>
      <c r="CD6" s="16" t="s">
        <v>33</v>
      </c>
      <c r="CE6" s="11" t="s">
        <v>5</v>
      </c>
      <c r="CG6" s="10" t="s">
        <v>35</v>
      </c>
      <c r="CH6" s="14" t="s">
        <v>34</v>
      </c>
      <c r="CI6" s="16" t="s">
        <v>33</v>
      </c>
      <c r="CJ6" s="11" t="s">
        <v>5</v>
      </c>
      <c r="CL6" s="10" t="s">
        <v>35</v>
      </c>
      <c r="CM6" s="14" t="s">
        <v>34</v>
      </c>
      <c r="CN6" s="16" t="s">
        <v>33</v>
      </c>
      <c r="CO6" s="11" t="s">
        <v>5</v>
      </c>
      <c r="CQ6" s="10" t="s">
        <v>35</v>
      </c>
      <c r="CR6" s="14" t="s">
        <v>34</v>
      </c>
      <c r="CS6" s="16" t="s">
        <v>33</v>
      </c>
      <c r="CT6" s="11" t="s">
        <v>5</v>
      </c>
      <c r="CV6" s="10" t="s">
        <v>35</v>
      </c>
      <c r="CW6" s="14" t="s">
        <v>34</v>
      </c>
      <c r="CX6" s="16" t="s">
        <v>33</v>
      </c>
      <c r="CY6" s="11" t="s">
        <v>5</v>
      </c>
    </row>
    <row r="7" spans="2:103" ht="15.75" thickBot="1">
      <c r="B7" s="12" t="s">
        <v>19</v>
      </c>
      <c r="C7" s="15" t="str">
        <f>Punktewertung!$A$10</f>
        <v>08 Jahre und jünger</v>
      </c>
      <c r="D7" s="13" t="s">
        <v>16</v>
      </c>
      <c r="F7" s="12" t="s">
        <v>19</v>
      </c>
      <c r="G7" s="15" t="str">
        <f>Punktewertung!$A$10</f>
        <v>08 Jahre und jünger</v>
      </c>
      <c r="H7" s="13" t="s">
        <v>15</v>
      </c>
      <c r="K7" s="12" t="s">
        <v>20</v>
      </c>
      <c r="L7" s="15" t="str">
        <f>Punktewertung!$A$10</f>
        <v>08 Jahre und jünger</v>
      </c>
      <c r="M7" s="13" t="s">
        <v>16</v>
      </c>
      <c r="O7" s="12" t="s">
        <v>20</v>
      </c>
      <c r="P7" s="15" t="str">
        <f>Punktewertung!$A$10</f>
        <v>08 Jahre und jünger</v>
      </c>
      <c r="Q7" s="13" t="s">
        <v>15</v>
      </c>
      <c r="T7" s="12" t="s">
        <v>21</v>
      </c>
      <c r="U7" s="15" t="str">
        <f>Punktewertung!$A$10</f>
        <v>08 Jahre und jünger</v>
      </c>
      <c r="V7" s="13" t="s">
        <v>16</v>
      </c>
      <c r="X7" s="12" t="s">
        <v>21</v>
      </c>
      <c r="Y7" s="15" t="str">
        <f>Punktewertung!$A$10</f>
        <v>08 Jahre und jünger</v>
      </c>
      <c r="Z7" s="13" t="s">
        <v>15</v>
      </c>
      <c r="AC7" s="12" t="s">
        <v>22</v>
      </c>
      <c r="AD7" s="15" t="str">
        <f>Punktewertung!$A$10</f>
        <v>08 Jahre und jünger</v>
      </c>
      <c r="AE7" s="13" t="s">
        <v>16</v>
      </c>
      <c r="AG7" s="12" t="s">
        <v>22</v>
      </c>
      <c r="AH7" s="15" t="str">
        <f>Punktewertung!$A$10</f>
        <v>08 Jahre und jünger</v>
      </c>
      <c r="AI7" s="13" t="s">
        <v>15</v>
      </c>
      <c r="AK7" s="12" t="s">
        <v>46</v>
      </c>
      <c r="AL7" s="15" t="str">
        <f>Punktewertung!$A$10</f>
        <v>08 Jahre und jünger</v>
      </c>
      <c r="AM7" s="13" t="s">
        <v>16</v>
      </c>
      <c r="AO7" s="12" t="s">
        <v>46</v>
      </c>
      <c r="AP7" s="15" t="str">
        <f>Punktewertung!$A$10</f>
        <v>08 Jahre und jünger</v>
      </c>
      <c r="AQ7" s="13" t="s">
        <v>15</v>
      </c>
      <c r="AT7" s="12"/>
      <c r="AU7" s="15" t="str">
        <f>Punktewertung!$A$10</f>
        <v>08 Jahre und jünger</v>
      </c>
      <c r="AV7" s="13" t="s">
        <v>16</v>
      </c>
      <c r="AX7" s="12"/>
      <c r="AY7" s="15" t="str">
        <f>Punktewertung!$A$10</f>
        <v>08 Jahre und jünger</v>
      </c>
      <c r="AZ7" s="13" t="s">
        <v>15</v>
      </c>
      <c r="BC7" s="12" t="s">
        <v>19</v>
      </c>
      <c r="BD7" s="15" t="str">
        <f>Punktewertung!$A$10</f>
        <v>08 Jahre und jünger</v>
      </c>
      <c r="BE7" s="17" t="s">
        <v>39</v>
      </c>
      <c r="BF7" s="13" t="s">
        <v>16</v>
      </c>
      <c r="BH7" s="12" t="s">
        <v>19</v>
      </c>
      <c r="BI7" s="15" t="str">
        <f>Punktewertung!$A$10</f>
        <v>08 Jahre und jünger</v>
      </c>
      <c r="BJ7" s="17" t="s">
        <v>39</v>
      </c>
      <c r="BK7" s="13" t="s">
        <v>15</v>
      </c>
      <c r="BM7" s="12" t="s">
        <v>20</v>
      </c>
      <c r="BN7" s="15" t="str">
        <f>Punktewertung!$A$10</f>
        <v>08 Jahre und jünger</v>
      </c>
      <c r="BO7" s="17" t="s">
        <v>39</v>
      </c>
      <c r="BP7" s="13" t="s">
        <v>16</v>
      </c>
      <c r="BR7" s="12" t="s">
        <v>20</v>
      </c>
      <c r="BS7" s="15" t="str">
        <f>Punktewertung!$A$10</f>
        <v>08 Jahre und jünger</v>
      </c>
      <c r="BT7" s="17" t="s">
        <v>39</v>
      </c>
      <c r="BU7" s="13" t="s">
        <v>15</v>
      </c>
      <c r="BW7" s="12" t="s">
        <v>21</v>
      </c>
      <c r="BX7" s="15" t="str">
        <f>Punktewertung!$A$10</f>
        <v>08 Jahre und jünger</v>
      </c>
      <c r="BY7" s="17" t="s">
        <v>39</v>
      </c>
      <c r="BZ7" s="13" t="s">
        <v>16</v>
      </c>
      <c r="CB7" s="12" t="s">
        <v>21</v>
      </c>
      <c r="CC7" s="15" t="str">
        <f>Punktewertung!$A$10</f>
        <v>08 Jahre und jünger</v>
      </c>
      <c r="CD7" s="17" t="s">
        <v>39</v>
      </c>
      <c r="CE7" s="13" t="s">
        <v>15</v>
      </c>
      <c r="CG7" s="12" t="s">
        <v>22</v>
      </c>
      <c r="CH7" s="15" t="str">
        <f>Punktewertung!$A$10</f>
        <v>08 Jahre und jünger</v>
      </c>
      <c r="CI7" s="17" t="s">
        <v>39</v>
      </c>
      <c r="CJ7" s="13" t="s">
        <v>16</v>
      </c>
      <c r="CL7" s="12" t="s">
        <v>22</v>
      </c>
      <c r="CM7" s="15" t="str">
        <f>Punktewertung!$A$10</f>
        <v>08 Jahre und jünger</v>
      </c>
      <c r="CN7" s="17" t="s">
        <v>39</v>
      </c>
      <c r="CO7" s="13" t="s">
        <v>15</v>
      </c>
      <c r="CQ7" s="12" t="s">
        <v>46</v>
      </c>
      <c r="CR7" s="15" t="str">
        <f>Punktewertung!$A$10</f>
        <v>08 Jahre und jünger</v>
      </c>
      <c r="CS7" s="17" t="s">
        <v>39</v>
      </c>
      <c r="CT7" s="13" t="s">
        <v>16</v>
      </c>
      <c r="CV7" s="12" t="s">
        <v>46</v>
      </c>
      <c r="CW7" s="15" t="str">
        <f>Punktewertung!$A$10</f>
        <v>08 Jahre und jünger</v>
      </c>
      <c r="CX7" s="17" t="s">
        <v>39</v>
      </c>
      <c r="CY7" s="13" t="s">
        <v>15</v>
      </c>
    </row>
    <row r="8" spans="2:103" ht="15.75" thickBot="1">
      <c r="B8" s="9">
        <f>DCOUNTA(WK12345!$A$1:$G$5000,WK12345!$B$1,Suchkriterien!B6:D7)</f>
        <v>0</v>
      </c>
      <c r="C8" s="8" t="s">
        <v>18</v>
      </c>
      <c r="D8" s="3"/>
      <c r="F8" s="9">
        <f>DCOUNTA(WK12345!$A$1:$G$5000,WK12345!$B$1,Suchkriterien!F6:H7)</f>
        <v>0</v>
      </c>
      <c r="G8" s="8" t="s">
        <v>18</v>
      </c>
      <c r="H8" s="3"/>
      <c r="K8" s="9">
        <f>DCOUNTA(WK12345!$A$1:$G$5000,WK12345!$B$1,Suchkriterien!K6:M7)</f>
        <v>0</v>
      </c>
      <c r="L8" s="8" t="s">
        <v>18</v>
      </c>
      <c r="M8" s="3"/>
      <c r="O8" s="9">
        <f>DCOUNTA(WK12345!$A$1:$G$5000,WK12345!$B$1,Suchkriterien!O6:Q7)</f>
        <v>0</v>
      </c>
      <c r="P8" s="8" t="s">
        <v>18</v>
      </c>
      <c r="Q8" s="3"/>
      <c r="T8" s="9">
        <f>DCOUNTA(WK12345!$A$1:$G$5000,WK12345!$B$1,Suchkriterien!T6:V7)</f>
        <v>0</v>
      </c>
      <c r="U8" s="8" t="s">
        <v>18</v>
      </c>
      <c r="V8" s="3"/>
      <c r="X8" s="9">
        <f>DCOUNTA(WK12345!$A$1:$G$5000,WK12345!$B$1,Suchkriterien!X6:Z7)</f>
        <v>0</v>
      </c>
      <c r="Y8" s="8" t="s">
        <v>18</v>
      </c>
      <c r="Z8" s="3"/>
      <c r="AC8" s="9">
        <f>DCOUNTA(WK12345!$A$1:$G$5000,WK12345!$B$1,Suchkriterien!AC6:AE7)</f>
        <v>0</v>
      </c>
      <c r="AD8" s="8" t="s">
        <v>18</v>
      </c>
      <c r="AE8" s="3"/>
      <c r="AG8" s="9">
        <f>DCOUNTA(WK12345!$A$1:$G$5000,WK12345!$B$1,Suchkriterien!AG6:AI7)</f>
        <v>0</v>
      </c>
      <c r="AH8" s="8" t="s">
        <v>18</v>
      </c>
      <c r="AI8" s="3"/>
      <c r="AK8" s="9">
        <f>DCOUNTA(WK12345!$A$1:$G$5000,WK12345!$B$1,Suchkriterien!AK6:AM7)</f>
        <v>0</v>
      </c>
      <c r="AL8" s="8" t="s">
        <v>18</v>
      </c>
      <c r="AM8" s="3"/>
      <c r="AO8" s="9">
        <f>DCOUNTA(WK12345!$A$1:$G$5000,WK12345!$B$1,Suchkriterien!AO6:AQ7)</f>
        <v>0</v>
      </c>
      <c r="AP8" s="8" t="s">
        <v>18</v>
      </c>
      <c r="AQ8" s="3"/>
      <c r="AT8" s="9">
        <f>DSUM(WK12345!$A$1:$H$5000,WK12345!$H$1,Suchkriterien!AT6:AV7)</f>
        <v>0</v>
      </c>
      <c r="AU8" s="8" t="s">
        <v>18</v>
      </c>
      <c r="AV8" s="3"/>
      <c r="AX8" s="9">
        <f>DSUM(WK12345!$A$1:$H$5000,WK12345!$H$1,Suchkriterien!AX6:AZ7)</f>
        <v>0</v>
      </c>
      <c r="AY8" s="8" t="s">
        <v>18</v>
      </c>
      <c r="AZ8" s="3"/>
      <c r="BC8" s="9">
        <f>DCOUNTA(WK12345!$A$1:$G$5000,WK12345!$B$1,Suchkriterien!BC6:BF7)</f>
        <v>0</v>
      </c>
      <c r="BD8" s="8" t="s">
        <v>17</v>
      </c>
      <c r="BE8" s="3"/>
      <c r="BF8" s="3"/>
      <c r="BH8" s="9">
        <f>DCOUNTA(WK12345!$A$1:$G$5000,WK12345!$B$1,Suchkriterien!BH6:BK7)</f>
        <v>0</v>
      </c>
      <c r="BI8" s="8" t="s">
        <v>17</v>
      </c>
      <c r="BJ8" s="3"/>
      <c r="BK8" s="3"/>
      <c r="BM8" s="9">
        <f>DCOUNTA(WK12345!$A$1:$G$5000,WK12345!$B$1,Suchkriterien!BM6:BP7)</f>
        <v>0</v>
      </c>
      <c r="BN8" s="8" t="s">
        <v>17</v>
      </c>
      <c r="BO8" s="3"/>
      <c r="BP8" s="3"/>
      <c r="BR8" s="9">
        <f>DCOUNTA(WK12345!$A$1:$G$5000,WK12345!$B$1,Suchkriterien!BR6:BU7)</f>
        <v>0</v>
      </c>
      <c r="BS8" s="8" t="s">
        <v>17</v>
      </c>
      <c r="BT8" s="3"/>
      <c r="BU8" s="3"/>
      <c r="BW8" s="9">
        <f>DCOUNTA(WK12345!$A$1:$G$5000,WK12345!$B$1,Suchkriterien!BW6:BZ7)</f>
        <v>0</v>
      </c>
      <c r="BX8" s="8" t="s">
        <v>17</v>
      </c>
      <c r="BY8" s="3"/>
      <c r="BZ8" s="3"/>
      <c r="CB8" s="9">
        <f>DCOUNTA(WK12345!$A$1:$G$5000,WK12345!$B$1,Suchkriterien!CB6:CE7)</f>
        <v>0</v>
      </c>
      <c r="CC8" s="8" t="s">
        <v>17</v>
      </c>
      <c r="CD8" s="3"/>
      <c r="CE8" s="3"/>
      <c r="CG8" s="9">
        <f>DCOUNTA(WK12345!$A$1:$G$5000,WK12345!$B$1,Suchkriterien!CG6:CJ7)</f>
        <v>0</v>
      </c>
      <c r="CH8" s="8" t="s">
        <v>17</v>
      </c>
      <c r="CI8" s="3"/>
      <c r="CJ8" s="3"/>
      <c r="CL8" s="9">
        <f>DCOUNTA(WK12345!$A$1:$G$5000,WK12345!$B$1,Suchkriterien!CL6:CO7)</f>
        <v>0</v>
      </c>
      <c r="CM8" s="8" t="s">
        <v>17</v>
      </c>
      <c r="CN8" s="3"/>
      <c r="CO8" s="3"/>
      <c r="CQ8" s="9">
        <f>DCOUNTA(WK12345!$A$1:$G$5000,WK12345!$B$1,Suchkriterien!CQ6:CT7)</f>
        <v>0</v>
      </c>
      <c r="CR8" s="8" t="s">
        <v>17</v>
      </c>
      <c r="CS8" s="3"/>
      <c r="CT8" s="3"/>
      <c r="CV8" s="9">
        <f>DCOUNTA(WK12345!$A$1:$G$5000,WK12345!$B$1,Suchkriterien!CV6:CY7)</f>
        <v>0</v>
      </c>
      <c r="CW8" s="8" t="s">
        <v>17</v>
      </c>
      <c r="CX8" s="3"/>
      <c r="CY8" s="3"/>
    </row>
    <row r="9" ht="15.75" thickBot="1"/>
    <row r="10" spans="2:103" ht="15">
      <c r="B10" s="10" t="s">
        <v>32</v>
      </c>
      <c r="C10" s="14" t="s">
        <v>34</v>
      </c>
      <c r="D10" s="11" t="s">
        <v>5</v>
      </c>
      <c r="F10" s="10" t="s">
        <v>32</v>
      </c>
      <c r="G10" s="14" t="s">
        <v>34</v>
      </c>
      <c r="H10" s="11" t="s">
        <v>5</v>
      </c>
      <c r="K10" s="10" t="s">
        <v>32</v>
      </c>
      <c r="L10" s="14" t="s">
        <v>34</v>
      </c>
      <c r="M10" s="11" t="s">
        <v>5</v>
      </c>
      <c r="O10" s="10" t="s">
        <v>32</v>
      </c>
      <c r="P10" s="14" t="s">
        <v>34</v>
      </c>
      <c r="Q10" s="11" t="s">
        <v>5</v>
      </c>
      <c r="T10" s="10" t="s">
        <v>32</v>
      </c>
      <c r="U10" s="14" t="s">
        <v>34</v>
      </c>
      <c r="V10" s="11" t="s">
        <v>5</v>
      </c>
      <c r="X10" s="10" t="s">
        <v>32</v>
      </c>
      <c r="Y10" s="14" t="s">
        <v>34</v>
      </c>
      <c r="Z10" s="11" t="s">
        <v>5</v>
      </c>
      <c r="AC10" s="10" t="s">
        <v>32</v>
      </c>
      <c r="AD10" s="14" t="s">
        <v>34</v>
      </c>
      <c r="AE10" s="11" t="s">
        <v>5</v>
      </c>
      <c r="AG10" s="10" t="s">
        <v>32</v>
      </c>
      <c r="AH10" s="14" t="s">
        <v>34</v>
      </c>
      <c r="AI10" s="11" t="s">
        <v>5</v>
      </c>
      <c r="AK10" s="10" t="s">
        <v>32</v>
      </c>
      <c r="AL10" s="14" t="s">
        <v>34</v>
      </c>
      <c r="AM10" s="11" t="s">
        <v>5</v>
      </c>
      <c r="AO10" s="10" t="s">
        <v>32</v>
      </c>
      <c r="AP10" s="14" t="s">
        <v>34</v>
      </c>
      <c r="AQ10" s="11" t="s">
        <v>5</v>
      </c>
      <c r="AT10" s="10" t="s">
        <v>38</v>
      </c>
      <c r="AU10" s="14" t="s">
        <v>34</v>
      </c>
      <c r="AV10" s="11" t="s">
        <v>5</v>
      </c>
      <c r="AX10" s="10" t="s">
        <v>38</v>
      </c>
      <c r="AY10" s="14" t="s">
        <v>34</v>
      </c>
      <c r="AZ10" s="11" t="s">
        <v>5</v>
      </c>
      <c r="BC10" s="10" t="s">
        <v>35</v>
      </c>
      <c r="BD10" s="14" t="s">
        <v>34</v>
      </c>
      <c r="BE10" s="16" t="s">
        <v>33</v>
      </c>
      <c r="BF10" s="11" t="s">
        <v>5</v>
      </c>
      <c r="BH10" s="10" t="s">
        <v>35</v>
      </c>
      <c r="BI10" s="14" t="s">
        <v>34</v>
      </c>
      <c r="BJ10" s="16" t="s">
        <v>33</v>
      </c>
      <c r="BK10" s="11" t="s">
        <v>5</v>
      </c>
      <c r="BM10" s="10" t="s">
        <v>35</v>
      </c>
      <c r="BN10" s="14" t="s">
        <v>34</v>
      </c>
      <c r="BO10" s="16" t="s">
        <v>33</v>
      </c>
      <c r="BP10" s="11" t="s">
        <v>5</v>
      </c>
      <c r="BR10" s="10" t="s">
        <v>35</v>
      </c>
      <c r="BS10" s="14" t="s">
        <v>34</v>
      </c>
      <c r="BT10" s="16" t="s">
        <v>33</v>
      </c>
      <c r="BU10" s="11" t="s">
        <v>5</v>
      </c>
      <c r="BW10" s="10" t="s">
        <v>35</v>
      </c>
      <c r="BX10" s="14" t="s">
        <v>34</v>
      </c>
      <c r="BY10" s="16" t="s">
        <v>33</v>
      </c>
      <c r="BZ10" s="11" t="s">
        <v>5</v>
      </c>
      <c r="CB10" s="10" t="s">
        <v>35</v>
      </c>
      <c r="CC10" s="14" t="s">
        <v>34</v>
      </c>
      <c r="CD10" s="16" t="s">
        <v>33</v>
      </c>
      <c r="CE10" s="11" t="s">
        <v>5</v>
      </c>
      <c r="CG10" s="10" t="s">
        <v>35</v>
      </c>
      <c r="CH10" s="14" t="s">
        <v>34</v>
      </c>
      <c r="CI10" s="16" t="s">
        <v>33</v>
      </c>
      <c r="CJ10" s="11" t="s">
        <v>5</v>
      </c>
      <c r="CL10" s="10" t="s">
        <v>35</v>
      </c>
      <c r="CM10" s="14" t="s">
        <v>34</v>
      </c>
      <c r="CN10" s="16" t="s">
        <v>33</v>
      </c>
      <c r="CO10" s="11" t="s">
        <v>5</v>
      </c>
      <c r="CQ10" s="10" t="s">
        <v>35</v>
      </c>
      <c r="CR10" s="14" t="s">
        <v>34</v>
      </c>
      <c r="CS10" s="16" t="s">
        <v>33</v>
      </c>
      <c r="CT10" s="11" t="s">
        <v>5</v>
      </c>
      <c r="CV10" s="10" t="s">
        <v>35</v>
      </c>
      <c r="CW10" s="14" t="s">
        <v>34</v>
      </c>
      <c r="CX10" s="16" t="s">
        <v>33</v>
      </c>
      <c r="CY10" s="11" t="s">
        <v>5</v>
      </c>
    </row>
    <row r="11" spans="2:103" ht="15.75" thickBot="1">
      <c r="B11" s="12" t="s">
        <v>19</v>
      </c>
      <c r="C11" s="15" t="str">
        <f>Punktewertung!$A$11</f>
        <v>09 Jahre</v>
      </c>
      <c r="D11" s="13" t="s">
        <v>16</v>
      </c>
      <c r="F11" s="12" t="s">
        <v>19</v>
      </c>
      <c r="G11" s="15" t="str">
        <f>Punktewertung!$A$11</f>
        <v>09 Jahre</v>
      </c>
      <c r="H11" s="13" t="s">
        <v>15</v>
      </c>
      <c r="K11" s="12" t="s">
        <v>20</v>
      </c>
      <c r="L11" s="15" t="str">
        <f>Punktewertung!$A$11</f>
        <v>09 Jahre</v>
      </c>
      <c r="M11" s="13" t="s">
        <v>16</v>
      </c>
      <c r="O11" s="12" t="s">
        <v>20</v>
      </c>
      <c r="P11" s="15" t="str">
        <f>Punktewertung!$A$11</f>
        <v>09 Jahre</v>
      </c>
      <c r="Q11" s="13" t="s">
        <v>15</v>
      </c>
      <c r="T11" s="12" t="s">
        <v>21</v>
      </c>
      <c r="U11" s="15" t="str">
        <f>Punktewertung!$A$11</f>
        <v>09 Jahre</v>
      </c>
      <c r="V11" s="13" t="s">
        <v>16</v>
      </c>
      <c r="X11" s="12" t="s">
        <v>21</v>
      </c>
      <c r="Y11" s="15" t="str">
        <f>Punktewertung!$A$11</f>
        <v>09 Jahre</v>
      </c>
      <c r="Z11" s="13" t="s">
        <v>15</v>
      </c>
      <c r="AC11" s="12" t="s">
        <v>22</v>
      </c>
      <c r="AD11" s="15" t="str">
        <f>Punktewertung!$A$11</f>
        <v>09 Jahre</v>
      </c>
      <c r="AE11" s="13" t="s">
        <v>16</v>
      </c>
      <c r="AG11" s="12" t="s">
        <v>22</v>
      </c>
      <c r="AH11" s="15" t="str">
        <f>Punktewertung!$A$11</f>
        <v>09 Jahre</v>
      </c>
      <c r="AI11" s="13" t="s">
        <v>15</v>
      </c>
      <c r="AK11" s="12" t="s">
        <v>46</v>
      </c>
      <c r="AL11" s="15" t="str">
        <f>Punktewertung!$A$11</f>
        <v>09 Jahre</v>
      </c>
      <c r="AM11" s="13" t="s">
        <v>16</v>
      </c>
      <c r="AO11" s="12" t="s">
        <v>46</v>
      </c>
      <c r="AP11" s="15" t="str">
        <f>Punktewertung!$A$11</f>
        <v>09 Jahre</v>
      </c>
      <c r="AQ11" s="13" t="s">
        <v>15</v>
      </c>
      <c r="AT11" s="12"/>
      <c r="AU11" s="15" t="str">
        <f>Punktewertung!$A$11</f>
        <v>09 Jahre</v>
      </c>
      <c r="AV11" s="13" t="s">
        <v>16</v>
      </c>
      <c r="AX11" s="12"/>
      <c r="AY11" s="15" t="str">
        <f>Punktewertung!$A$11</f>
        <v>09 Jahre</v>
      </c>
      <c r="AZ11" s="13" t="s">
        <v>15</v>
      </c>
      <c r="BC11" s="12" t="s">
        <v>19</v>
      </c>
      <c r="BD11" s="15" t="str">
        <f>Punktewertung!$A$10</f>
        <v>08 Jahre und jünger</v>
      </c>
      <c r="BE11" s="17" t="s">
        <v>40</v>
      </c>
      <c r="BF11" s="13" t="s">
        <v>16</v>
      </c>
      <c r="BH11" s="12" t="s">
        <v>19</v>
      </c>
      <c r="BI11" s="15" t="str">
        <f>Punktewertung!$A$10</f>
        <v>08 Jahre und jünger</v>
      </c>
      <c r="BJ11" s="17" t="s">
        <v>40</v>
      </c>
      <c r="BK11" s="13" t="s">
        <v>15</v>
      </c>
      <c r="BM11" s="12" t="s">
        <v>20</v>
      </c>
      <c r="BN11" s="15" t="str">
        <f>Punktewertung!$A$10</f>
        <v>08 Jahre und jünger</v>
      </c>
      <c r="BO11" s="17" t="s">
        <v>40</v>
      </c>
      <c r="BP11" s="13" t="s">
        <v>16</v>
      </c>
      <c r="BR11" s="12" t="s">
        <v>20</v>
      </c>
      <c r="BS11" s="15" t="str">
        <f>Punktewertung!$A$10</f>
        <v>08 Jahre und jünger</v>
      </c>
      <c r="BT11" s="17" t="s">
        <v>40</v>
      </c>
      <c r="BU11" s="13" t="s">
        <v>15</v>
      </c>
      <c r="BW11" s="12" t="s">
        <v>21</v>
      </c>
      <c r="BX11" s="15" t="str">
        <f>Punktewertung!$A$10</f>
        <v>08 Jahre und jünger</v>
      </c>
      <c r="BY11" s="17" t="s">
        <v>40</v>
      </c>
      <c r="BZ11" s="13" t="s">
        <v>16</v>
      </c>
      <c r="CB11" s="12" t="s">
        <v>21</v>
      </c>
      <c r="CC11" s="15" t="str">
        <f>Punktewertung!$A$10</f>
        <v>08 Jahre und jünger</v>
      </c>
      <c r="CD11" s="17" t="s">
        <v>40</v>
      </c>
      <c r="CE11" s="13" t="s">
        <v>15</v>
      </c>
      <c r="CG11" s="12" t="s">
        <v>22</v>
      </c>
      <c r="CH11" s="15" t="str">
        <f>Punktewertung!$A$10</f>
        <v>08 Jahre und jünger</v>
      </c>
      <c r="CI11" s="17" t="s">
        <v>40</v>
      </c>
      <c r="CJ11" s="13" t="s">
        <v>16</v>
      </c>
      <c r="CL11" s="12" t="s">
        <v>22</v>
      </c>
      <c r="CM11" s="15" t="str">
        <f>Punktewertung!$A$10</f>
        <v>08 Jahre und jünger</v>
      </c>
      <c r="CN11" s="17" t="s">
        <v>40</v>
      </c>
      <c r="CO11" s="13" t="s">
        <v>15</v>
      </c>
      <c r="CQ11" s="12" t="s">
        <v>46</v>
      </c>
      <c r="CR11" s="15" t="str">
        <f>Punktewertung!$A$10</f>
        <v>08 Jahre und jünger</v>
      </c>
      <c r="CS11" s="17" t="s">
        <v>40</v>
      </c>
      <c r="CT11" s="13" t="s">
        <v>16</v>
      </c>
      <c r="CV11" s="12" t="s">
        <v>46</v>
      </c>
      <c r="CW11" s="15" t="str">
        <f>Punktewertung!$A$10</f>
        <v>08 Jahre und jünger</v>
      </c>
      <c r="CX11" s="17" t="s">
        <v>40</v>
      </c>
      <c r="CY11" s="13" t="s">
        <v>15</v>
      </c>
    </row>
    <row r="12" spans="2:103" ht="15.75" thickBot="1">
      <c r="B12" s="9">
        <f>DCOUNTA(WK12345!$A$1:$G$5000,WK12345!$B$1,Suchkriterien!B10:D11)</f>
        <v>0</v>
      </c>
      <c r="C12" s="8" t="s">
        <v>18</v>
      </c>
      <c r="D12" s="3"/>
      <c r="F12" s="9">
        <f>DCOUNTA(WK12345!$A$1:$G$5000,WK12345!$B$1,Suchkriterien!F10:H11)</f>
        <v>0</v>
      </c>
      <c r="G12" s="8" t="s">
        <v>18</v>
      </c>
      <c r="H12" s="3"/>
      <c r="K12" s="9">
        <f>DCOUNTA(WK12345!$A$1:$G$5000,WK12345!$B$1,Suchkriterien!K10:M11)</f>
        <v>0</v>
      </c>
      <c r="L12" s="8" t="s">
        <v>18</v>
      </c>
      <c r="M12" s="3"/>
      <c r="O12" s="9">
        <f>DCOUNTA(WK12345!$A$1:$G$5000,WK12345!$B$1,Suchkriterien!O10:Q11)</f>
        <v>0</v>
      </c>
      <c r="P12" s="8" t="s">
        <v>18</v>
      </c>
      <c r="Q12" s="3"/>
      <c r="T12" s="9">
        <f>DCOUNTA(WK12345!$A$1:$G$5000,WK12345!$B$1,Suchkriterien!T10:V11)</f>
        <v>0</v>
      </c>
      <c r="U12" s="8" t="s">
        <v>18</v>
      </c>
      <c r="V12" s="3"/>
      <c r="X12" s="9">
        <f>DCOUNTA(WK12345!$A$1:$G$5000,WK12345!$B$1,Suchkriterien!X10:Z11)</f>
        <v>0</v>
      </c>
      <c r="Y12" s="8" t="s">
        <v>18</v>
      </c>
      <c r="Z12" s="3"/>
      <c r="AC12" s="9">
        <f>DCOUNTA(WK12345!$A$1:$G$5000,WK12345!$B$1,Suchkriterien!AC10:AE11)</f>
        <v>0</v>
      </c>
      <c r="AD12" s="8" t="s">
        <v>18</v>
      </c>
      <c r="AE12" s="3"/>
      <c r="AG12" s="9">
        <f>DCOUNTA(WK12345!$A$1:$G$5000,WK12345!$B$1,Suchkriterien!AG10:AI11)</f>
        <v>0</v>
      </c>
      <c r="AH12" s="8" t="s">
        <v>18</v>
      </c>
      <c r="AI12" s="3"/>
      <c r="AK12" s="9">
        <f>DCOUNTA(WK12345!$A$1:$G$5000,WK12345!$B$1,Suchkriterien!AK10:AM11)</f>
        <v>0</v>
      </c>
      <c r="AL12" s="8" t="s">
        <v>18</v>
      </c>
      <c r="AM12" s="3"/>
      <c r="AO12" s="9">
        <f>DCOUNTA(WK12345!$A$1:$G$5000,WK12345!$B$1,Suchkriterien!AO10:AQ11)</f>
        <v>0</v>
      </c>
      <c r="AP12" s="8" t="s">
        <v>18</v>
      </c>
      <c r="AQ12" s="3"/>
      <c r="AT12" s="9">
        <f>DSUM(WK12345!$A$1:$H$5000,WK12345!$H$1,Suchkriterien!AT10:AV11)</f>
        <v>0</v>
      </c>
      <c r="AU12" s="8" t="s">
        <v>18</v>
      </c>
      <c r="AV12" s="3"/>
      <c r="AX12" s="9">
        <f>DSUM(WK12345!$A$1:$H$5000,WK12345!$H$1,Suchkriterien!AX10:AZ11)</f>
        <v>0</v>
      </c>
      <c r="AY12" s="8" t="s">
        <v>18</v>
      </c>
      <c r="AZ12" s="3"/>
      <c r="BC12" s="9">
        <f>DCOUNTA(WK12345!$A$1:$G$5000,WK12345!$B$1,Suchkriterien!BC10:BF11)</f>
        <v>0</v>
      </c>
      <c r="BD12" s="8" t="s">
        <v>17</v>
      </c>
      <c r="BE12" s="3"/>
      <c r="BF12" s="3"/>
      <c r="BH12" s="9">
        <f>DCOUNTA(WK12345!$A$1:$G$5000,WK12345!$B$1,Suchkriterien!BH10:BK11)</f>
        <v>0</v>
      </c>
      <c r="BI12" s="8" t="s">
        <v>17</v>
      </c>
      <c r="BJ12" s="3"/>
      <c r="BK12" s="3"/>
      <c r="BM12" s="9">
        <f>DCOUNTA(WK12345!$A$1:$G$5000,WK12345!$B$1,Suchkriterien!BM10:BP11)</f>
        <v>0</v>
      </c>
      <c r="BN12" s="8" t="s">
        <v>17</v>
      </c>
      <c r="BO12" s="3"/>
      <c r="BP12" s="3"/>
      <c r="BR12" s="9">
        <f>DCOUNTA(WK12345!$A$1:$G$5000,WK12345!$B$1,Suchkriterien!BR10:BU11)</f>
        <v>0</v>
      </c>
      <c r="BS12" s="8" t="s">
        <v>17</v>
      </c>
      <c r="BT12" s="3"/>
      <c r="BU12" s="3"/>
      <c r="BW12" s="9">
        <f>DCOUNTA(WK12345!$A$1:$G$5000,WK12345!$B$1,Suchkriterien!BW10:BZ11)</f>
        <v>0</v>
      </c>
      <c r="BX12" s="8" t="s">
        <v>17</v>
      </c>
      <c r="BY12" s="3"/>
      <c r="BZ12" s="3"/>
      <c r="CB12" s="9">
        <f>DCOUNTA(WK12345!$A$1:$G$5000,WK12345!$B$1,Suchkriterien!CB10:CE11)</f>
        <v>0</v>
      </c>
      <c r="CC12" s="8" t="s">
        <v>17</v>
      </c>
      <c r="CD12" s="3"/>
      <c r="CE12" s="3"/>
      <c r="CG12" s="9">
        <f>DCOUNTA(WK12345!$A$1:$G$5000,WK12345!$B$1,Suchkriterien!CG10:CJ11)</f>
        <v>0</v>
      </c>
      <c r="CH12" s="8" t="s">
        <v>17</v>
      </c>
      <c r="CI12" s="3"/>
      <c r="CJ12" s="3"/>
      <c r="CL12" s="9">
        <f>DCOUNTA(WK12345!$A$1:$G$5000,WK12345!$B$1,Suchkriterien!CL10:CO11)</f>
        <v>0</v>
      </c>
      <c r="CM12" s="8" t="s">
        <v>17</v>
      </c>
      <c r="CN12" s="3"/>
      <c r="CO12" s="3"/>
      <c r="CQ12" s="9">
        <f>DCOUNTA(WK12345!$A$1:$G$5000,WK12345!$B$1,Suchkriterien!CQ10:CT11)</f>
        <v>0</v>
      </c>
      <c r="CR12" s="8" t="s">
        <v>17</v>
      </c>
      <c r="CS12" s="3"/>
      <c r="CT12" s="3"/>
      <c r="CV12" s="9">
        <f>DCOUNTA(WK12345!$A$1:$G$5000,WK12345!$B$1,Suchkriterien!CV10:CY11)</f>
        <v>0</v>
      </c>
      <c r="CW12" s="8" t="s">
        <v>17</v>
      </c>
      <c r="CX12" s="3"/>
      <c r="CY12" s="3"/>
    </row>
    <row r="13" ht="15.75" thickBot="1"/>
    <row r="14" spans="2:103" ht="15">
      <c r="B14" s="10" t="s">
        <v>32</v>
      </c>
      <c r="C14" s="14" t="s">
        <v>34</v>
      </c>
      <c r="D14" s="11" t="s">
        <v>5</v>
      </c>
      <c r="F14" s="10" t="s">
        <v>32</v>
      </c>
      <c r="G14" s="14" t="s">
        <v>34</v>
      </c>
      <c r="H14" s="11" t="s">
        <v>5</v>
      </c>
      <c r="K14" s="10" t="s">
        <v>32</v>
      </c>
      <c r="L14" s="14" t="s">
        <v>34</v>
      </c>
      <c r="M14" s="11" t="s">
        <v>5</v>
      </c>
      <c r="O14" s="10" t="s">
        <v>32</v>
      </c>
      <c r="P14" s="14" t="s">
        <v>34</v>
      </c>
      <c r="Q14" s="11" t="s">
        <v>5</v>
      </c>
      <c r="T14" s="10" t="s">
        <v>32</v>
      </c>
      <c r="U14" s="14" t="s">
        <v>34</v>
      </c>
      <c r="V14" s="11" t="s">
        <v>5</v>
      </c>
      <c r="X14" s="10" t="s">
        <v>32</v>
      </c>
      <c r="Y14" s="14" t="s">
        <v>34</v>
      </c>
      <c r="Z14" s="11" t="s">
        <v>5</v>
      </c>
      <c r="AC14" s="10" t="s">
        <v>32</v>
      </c>
      <c r="AD14" s="14" t="s">
        <v>34</v>
      </c>
      <c r="AE14" s="11" t="s">
        <v>5</v>
      </c>
      <c r="AG14" s="10" t="s">
        <v>32</v>
      </c>
      <c r="AH14" s="14" t="s">
        <v>34</v>
      </c>
      <c r="AI14" s="11" t="s">
        <v>5</v>
      </c>
      <c r="AK14" s="10" t="s">
        <v>32</v>
      </c>
      <c r="AL14" s="14" t="s">
        <v>34</v>
      </c>
      <c r="AM14" s="11" t="s">
        <v>5</v>
      </c>
      <c r="AO14" s="10" t="s">
        <v>32</v>
      </c>
      <c r="AP14" s="14" t="s">
        <v>34</v>
      </c>
      <c r="AQ14" s="11" t="s">
        <v>5</v>
      </c>
      <c r="AT14" s="10" t="s">
        <v>38</v>
      </c>
      <c r="AU14" s="14" t="s">
        <v>34</v>
      </c>
      <c r="AV14" s="11" t="s">
        <v>5</v>
      </c>
      <c r="AX14" s="10" t="s">
        <v>38</v>
      </c>
      <c r="AY14" s="14" t="s">
        <v>34</v>
      </c>
      <c r="AZ14" s="11" t="s">
        <v>5</v>
      </c>
      <c r="BC14" s="10" t="s">
        <v>35</v>
      </c>
      <c r="BD14" s="14" t="s">
        <v>34</v>
      </c>
      <c r="BE14" s="16" t="s">
        <v>33</v>
      </c>
      <c r="BF14" s="11" t="s">
        <v>5</v>
      </c>
      <c r="BH14" s="10" t="s">
        <v>35</v>
      </c>
      <c r="BI14" s="14" t="s">
        <v>34</v>
      </c>
      <c r="BJ14" s="16" t="s">
        <v>33</v>
      </c>
      <c r="BK14" s="11" t="s">
        <v>5</v>
      </c>
      <c r="BM14" s="10" t="s">
        <v>35</v>
      </c>
      <c r="BN14" s="14" t="s">
        <v>34</v>
      </c>
      <c r="BO14" s="16" t="s">
        <v>33</v>
      </c>
      <c r="BP14" s="11" t="s">
        <v>5</v>
      </c>
      <c r="BR14" s="10" t="s">
        <v>35</v>
      </c>
      <c r="BS14" s="14" t="s">
        <v>34</v>
      </c>
      <c r="BT14" s="16" t="s">
        <v>33</v>
      </c>
      <c r="BU14" s="11" t="s">
        <v>5</v>
      </c>
      <c r="BW14" s="10" t="s">
        <v>35</v>
      </c>
      <c r="BX14" s="14" t="s">
        <v>34</v>
      </c>
      <c r="BY14" s="16" t="s">
        <v>33</v>
      </c>
      <c r="BZ14" s="11" t="s">
        <v>5</v>
      </c>
      <c r="CB14" s="10" t="s">
        <v>35</v>
      </c>
      <c r="CC14" s="14" t="s">
        <v>34</v>
      </c>
      <c r="CD14" s="16" t="s">
        <v>33</v>
      </c>
      <c r="CE14" s="11" t="s">
        <v>5</v>
      </c>
      <c r="CG14" s="10" t="s">
        <v>35</v>
      </c>
      <c r="CH14" s="14" t="s">
        <v>34</v>
      </c>
      <c r="CI14" s="16" t="s">
        <v>33</v>
      </c>
      <c r="CJ14" s="11" t="s">
        <v>5</v>
      </c>
      <c r="CL14" s="10" t="s">
        <v>35</v>
      </c>
      <c r="CM14" s="14" t="s">
        <v>34</v>
      </c>
      <c r="CN14" s="16" t="s">
        <v>33</v>
      </c>
      <c r="CO14" s="11" t="s">
        <v>5</v>
      </c>
      <c r="CQ14" s="10" t="s">
        <v>35</v>
      </c>
      <c r="CR14" s="14" t="s">
        <v>34</v>
      </c>
      <c r="CS14" s="16" t="s">
        <v>33</v>
      </c>
      <c r="CT14" s="11" t="s">
        <v>5</v>
      </c>
      <c r="CV14" s="10" t="s">
        <v>35</v>
      </c>
      <c r="CW14" s="14" t="s">
        <v>34</v>
      </c>
      <c r="CX14" s="16" t="s">
        <v>33</v>
      </c>
      <c r="CY14" s="11" t="s">
        <v>5</v>
      </c>
    </row>
    <row r="15" spans="2:103" ht="15.75" thickBot="1">
      <c r="B15" s="12" t="s">
        <v>19</v>
      </c>
      <c r="C15" s="15" t="str">
        <f>Punktewertung!$A$12</f>
        <v>10 Jahre</v>
      </c>
      <c r="D15" s="13" t="s">
        <v>16</v>
      </c>
      <c r="F15" s="12" t="s">
        <v>19</v>
      </c>
      <c r="G15" s="15" t="str">
        <f>Punktewertung!$A$12</f>
        <v>10 Jahre</v>
      </c>
      <c r="H15" s="13" t="s">
        <v>15</v>
      </c>
      <c r="K15" s="12" t="s">
        <v>20</v>
      </c>
      <c r="L15" s="15" t="str">
        <f>Punktewertung!$A$12</f>
        <v>10 Jahre</v>
      </c>
      <c r="M15" s="13" t="s">
        <v>16</v>
      </c>
      <c r="O15" s="12" t="s">
        <v>20</v>
      </c>
      <c r="P15" s="15" t="str">
        <f>Punktewertung!$A$12</f>
        <v>10 Jahre</v>
      </c>
      <c r="Q15" s="13" t="s">
        <v>15</v>
      </c>
      <c r="T15" s="12" t="s">
        <v>21</v>
      </c>
      <c r="U15" s="15" t="str">
        <f>Punktewertung!$A$12</f>
        <v>10 Jahre</v>
      </c>
      <c r="V15" s="13" t="s">
        <v>16</v>
      </c>
      <c r="X15" s="12" t="s">
        <v>21</v>
      </c>
      <c r="Y15" s="15" t="str">
        <f>Punktewertung!$A$12</f>
        <v>10 Jahre</v>
      </c>
      <c r="Z15" s="13" t="s">
        <v>15</v>
      </c>
      <c r="AC15" s="12" t="s">
        <v>22</v>
      </c>
      <c r="AD15" s="15" t="str">
        <f>Punktewertung!$A$12</f>
        <v>10 Jahre</v>
      </c>
      <c r="AE15" s="13" t="s">
        <v>16</v>
      </c>
      <c r="AG15" s="12" t="s">
        <v>22</v>
      </c>
      <c r="AH15" s="15" t="str">
        <f>Punktewertung!$A$12</f>
        <v>10 Jahre</v>
      </c>
      <c r="AI15" s="13" t="s">
        <v>15</v>
      </c>
      <c r="AK15" s="12" t="s">
        <v>46</v>
      </c>
      <c r="AL15" s="15" t="str">
        <f>Punktewertung!$A$12</f>
        <v>10 Jahre</v>
      </c>
      <c r="AM15" s="13" t="s">
        <v>16</v>
      </c>
      <c r="AO15" s="12" t="s">
        <v>46</v>
      </c>
      <c r="AP15" s="15" t="str">
        <f>Punktewertung!$A$12</f>
        <v>10 Jahre</v>
      </c>
      <c r="AQ15" s="13" t="s">
        <v>15</v>
      </c>
      <c r="AT15" s="12"/>
      <c r="AU15" s="15" t="str">
        <f>Punktewertung!$A$12</f>
        <v>10 Jahre</v>
      </c>
      <c r="AV15" s="13" t="s">
        <v>16</v>
      </c>
      <c r="AX15" s="12"/>
      <c r="AY15" s="15" t="str">
        <f>Punktewertung!$A$12</f>
        <v>10 Jahre</v>
      </c>
      <c r="AZ15" s="13" t="s">
        <v>15</v>
      </c>
      <c r="BC15" s="12" t="s">
        <v>19</v>
      </c>
      <c r="BD15" s="15" t="str">
        <f>Punktewertung!$A$10</f>
        <v>08 Jahre und jünger</v>
      </c>
      <c r="BE15" s="17" t="s">
        <v>41</v>
      </c>
      <c r="BF15" s="13" t="s">
        <v>16</v>
      </c>
      <c r="BH15" s="12" t="s">
        <v>19</v>
      </c>
      <c r="BI15" s="15" t="str">
        <f>Punktewertung!$A$10</f>
        <v>08 Jahre und jünger</v>
      </c>
      <c r="BJ15" s="17" t="s">
        <v>41</v>
      </c>
      <c r="BK15" s="13" t="s">
        <v>15</v>
      </c>
      <c r="BM15" s="12" t="s">
        <v>20</v>
      </c>
      <c r="BN15" s="15" t="str">
        <f>Punktewertung!$A$10</f>
        <v>08 Jahre und jünger</v>
      </c>
      <c r="BO15" s="17" t="s">
        <v>41</v>
      </c>
      <c r="BP15" s="13" t="s">
        <v>16</v>
      </c>
      <c r="BR15" s="12" t="s">
        <v>20</v>
      </c>
      <c r="BS15" s="15" t="str">
        <f>Punktewertung!$A$10</f>
        <v>08 Jahre und jünger</v>
      </c>
      <c r="BT15" s="17" t="s">
        <v>41</v>
      </c>
      <c r="BU15" s="13" t="s">
        <v>15</v>
      </c>
      <c r="BW15" s="12" t="s">
        <v>21</v>
      </c>
      <c r="BX15" s="15" t="str">
        <f>Punktewertung!$A$10</f>
        <v>08 Jahre und jünger</v>
      </c>
      <c r="BY15" s="17" t="s">
        <v>41</v>
      </c>
      <c r="BZ15" s="13" t="s">
        <v>16</v>
      </c>
      <c r="CB15" s="12" t="s">
        <v>21</v>
      </c>
      <c r="CC15" s="15" t="str">
        <f>Punktewertung!$A$10</f>
        <v>08 Jahre und jünger</v>
      </c>
      <c r="CD15" s="17" t="s">
        <v>41</v>
      </c>
      <c r="CE15" s="13" t="s">
        <v>15</v>
      </c>
      <c r="CG15" s="12" t="s">
        <v>22</v>
      </c>
      <c r="CH15" s="15" t="str">
        <f>Punktewertung!$A$10</f>
        <v>08 Jahre und jünger</v>
      </c>
      <c r="CI15" s="17" t="s">
        <v>41</v>
      </c>
      <c r="CJ15" s="13" t="s">
        <v>16</v>
      </c>
      <c r="CL15" s="12" t="s">
        <v>22</v>
      </c>
      <c r="CM15" s="15" t="str">
        <f>Punktewertung!$A$10</f>
        <v>08 Jahre und jünger</v>
      </c>
      <c r="CN15" s="17" t="s">
        <v>41</v>
      </c>
      <c r="CO15" s="13" t="s">
        <v>15</v>
      </c>
      <c r="CQ15" s="12" t="s">
        <v>46</v>
      </c>
      <c r="CR15" s="15" t="str">
        <f>Punktewertung!$A$10</f>
        <v>08 Jahre und jünger</v>
      </c>
      <c r="CS15" s="17" t="s">
        <v>41</v>
      </c>
      <c r="CT15" s="13" t="s">
        <v>16</v>
      </c>
      <c r="CV15" s="12" t="s">
        <v>46</v>
      </c>
      <c r="CW15" s="15" t="str">
        <f>Punktewertung!$A$10</f>
        <v>08 Jahre und jünger</v>
      </c>
      <c r="CX15" s="17" t="s">
        <v>41</v>
      </c>
      <c r="CY15" s="13" t="s">
        <v>15</v>
      </c>
    </row>
    <row r="16" spans="2:103" ht="15.75" thickBot="1">
      <c r="B16" s="9">
        <f>DCOUNTA(WK12345!$A$1:$G$5000,WK12345!$B$1,Suchkriterien!B14:D15)</f>
        <v>0</v>
      </c>
      <c r="C16" s="8" t="s">
        <v>18</v>
      </c>
      <c r="D16" s="3"/>
      <c r="F16" s="9">
        <f>DCOUNTA(WK12345!$A$1:$G$5000,WK12345!$B$1,Suchkriterien!F14:H15)</f>
        <v>0</v>
      </c>
      <c r="G16" s="8" t="s">
        <v>18</v>
      </c>
      <c r="H16" s="3"/>
      <c r="K16" s="9">
        <f>DCOUNTA(WK12345!$A$1:$G$5000,WK12345!$B$1,Suchkriterien!K14:M15)</f>
        <v>0</v>
      </c>
      <c r="L16" s="8" t="s">
        <v>18</v>
      </c>
      <c r="M16" s="3"/>
      <c r="O16" s="9">
        <f>DCOUNTA(WK12345!$A$1:$G$5000,WK12345!$B$1,Suchkriterien!O14:Q15)</f>
        <v>0</v>
      </c>
      <c r="P16" s="8" t="s">
        <v>18</v>
      </c>
      <c r="Q16" s="3"/>
      <c r="T16" s="9">
        <f>DCOUNTA(WK12345!$A$1:$G$5000,WK12345!$B$1,Suchkriterien!T14:V15)</f>
        <v>0</v>
      </c>
      <c r="U16" s="8" t="s">
        <v>18</v>
      </c>
      <c r="V16" s="3"/>
      <c r="X16" s="9">
        <f>DCOUNTA(WK12345!$A$1:$G$5000,WK12345!$B$1,Suchkriterien!X14:Z15)</f>
        <v>0</v>
      </c>
      <c r="Y16" s="8" t="s">
        <v>18</v>
      </c>
      <c r="Z16" s="3"/>
      <c r="AC16" s="9">
        <f>DCOUNTA(WK12345!$A$1:$G$5000,WK12345!$B$1,Suchkriterien!AC14:AE15)</f>
        <v>0</v>
      </c>
      <c r="AD16" s="8" t="s">
        <v>18</v>
      </c>
      <c r="AE16" s="3"/>
      <c r="AG16" s="9">
        <f>DCOUNTA(WK12345!$A$1:$G$5000,WK12345!$B$1,Suchkriterien!AG14:AI15)</f>
        <v>0</v>
      </c>
      <c r="AH16" s="8" t="s">
        <v>18</v>
      </c>
      <c r="AI16" s="3"/>
      <c r="AK16" s="9">
        <f>DCOUNTA(WK12345!$A$1:$G$5000,WK12345!$B$1,Suchkriterien!AK14:AM15)</f>
        <v>0</v>
      </c>
      <c r="AL16" s="8" t="s">
        <v>18</v>
      </c>
      <c r="AM16" s="3"/>
      <c r="AO16" s="9">
        <f>DCOUNTA(WK12345!$A$1:$G$5000,WK12345!$B$1,Suchkriterien!AO14:AQ15)</f>
        <v>0</v>
      </c>
      <c r="AP16" s="8" t="s">
        <v>18</v>
      </c>
      <c r="AQ16" s="3"/>
      <c r="AT16" s="9">
        <f>DSUM(WK12345!$A$1:$H$5000,WK12345!$H$1,Suchkriterien!AT14:AV15)</f>
        <v>0</v>
      </c>
      <c r="AU16" s="8" t="s">
        <v>18</v>
      </c>
      <c r="AV16" s="3"/>
      <c r="AX16" s="9">
        <f>DSUM(WK12345!$A$1:$H$5000,WK12345!$H$1,Suchkriterien!AX14:AZ15)</f>
        <v>0</v>
      </c>
      <c r="AY16" s="8" t="s">
        <v>18</v>
      </c>
      <c r="AZ16" s="3"/>
      <c r="BC16" s="9">
        <f>DCOUNTA(WK12345!$A$1:$G$5000,WK12345!$B$1,Suchkriterien!BC14:BF15)</f>
        <v>0</v>
      </c>
      <c r="BD16" s="8" t="s">
        <v>17</v>
      </c>
      <c r="BE16" s="3"/>
      <c r="BF16" s="3"/>
      <c r="BH16" s="9">
        <f>DCOUNTA(WK12345!$A$1:$G$5000,WK12345!$B$1,Suchkriterien!BH14:BK15)</f>
        <v>0</v>
      </c>
      <c r="BI16" s="8" t="s">
        <v>17</v>
      </c>
      <c r="BJ16" s="3"/>
      <c r="BK16" s="3"/>
      <c r="BM16" s="9">
        <f>DCOUNTA(WK12345!$A$1:$G$5000,WK12345!$B$1,Suchkriterien!BM14:BP15)</f>
        <v>0</v>
      </c>
      <c r="BN16" s="8" t="s">
        <v>17</v>
      </c>
      <c r="BO16" s="3"/>
      <c r="BP16" s="3"/>
      <c r="BR16" s="9">
        <f>DCOUNTA(WK12345!$A$1:$G$5000,WK12345!$B$1,Suchkriterien!BR14:BU15)</f>
        <v>0</v>
      </c>
      <c r="BS16" s="8" t="s">
        <v>17</v>
      </c>
      <c r="BT16" s="3"/>
      <c r="BU16" s="3"/>
      <c r="BW16" s="9">
        <f>DCOUNTA(WK12345!$A$1:$G$5000,WK12345!$B$1,Suchkriterien!BW14:BZ15)</f>
        <v>0</v>
      </c>
      <c r="BX16" s="8" t="s">
        <v>17</v>
      </c>
      <c r="BY16" s="3"/>
      <c r="BZ16" s="3"/>
      <c r="CB16" s="9">
        <f>DCOUNTA(WK12345!$A$1:$G$5000,WK12345!$B$1,Suchkriterien!CB14:CE15)</f>
        <v>0</v>
      </c>
      <c r="CC16" s="8" t="s">
        <v>17</v>
      </c>
      <c r="CD16" s="3"/>
      <c r="CE16" s="3"/>
      <c r="CG16" s="9">
        <f>DCOUNTA(WK12345!$A$1:$G$5000,WK12345!$B$1,Suchkriterien!CG14:CJ15)</f>
        <v>0</v>
      </c>
      <c r="CH16" s="8" t="s">
        <v>17</v>
      </c>
      <c r="CI16" s="3"/>
      <c r="CJ16" s="3"/>
      <c r="CL16" s="9">
        <f>DCOUNTA(WK12345!$A$1:$G$5000,WK12345!$B$1,Suchkriterien!CL14:CO15)</f>
        <v>0</v>
      </c>
      <c r="CM16" s="8" t="s">
        <v>17</v>
      </c>
      <c r="CN16" s="3"/>
      <c r="CO16" s="3"/>
      <c r="CQ16" s="9">
        <f>DCOUNTA(WK12345!$A$1:$G$5000,WK12345!$B$1,Suchkriterien!CQ14:CT15)</f>
        <v>0</v>
      </c>
      <c r="CR16" s="8" t="s">
        <v>17</v>
      </c>
      <c r="CS16" s="3"/>
      <c r="CT16" s="3"/>
      <c r="CV16" s="9">
        <f>DCOUNTA(WK12345!$A$1:$G$5000,WK12345!$B$1,Suchkriterien!CV14:CY15)</f>
        <v>0</v>
      </c>
      <c r="CW16" s="8" t="s">
        <v>17</v>
      </c>
      <c r="CX16" s="3"/>
      <c r="CY16" s="3"/>
    </row>
    <row r="17" ht="15.75" thickBot="1"/>
    <row r="18" spans="2:103" ht="15">
      <c r="B18" s="10" t="s">
        <v>32</v>
      </c>
      <c r="C18" s="14" t="s">
        <v>34</v>
      </c>
      <c r="D18" s="11" t="s">
        <v>5</v>
      </c>
      <c r="F18" s="10" t="s">
        <v>32</v>
      </c>
      <c r="G18" s="14" t="s">
        <v>34</v>
      </c>
      <c r="H18" s="11" t="s">
        <v>5</v>
      </c>
      <c r="K18" s="10" t="s">
        <v>32</v>
      </c>
      <c r="L18" s="14" t="s">
        <v>34</v>
      </c>
      <c r="M18" s="11" t="s">
        <v>5</v>
      </c>
      <c r="O18" s="10" t="s">
        <v>32</v>
      </c>
      <c r="P18" s="14" t="s">
        <v>34</v>
      </c>
      <c r="Q18" s="11" t="s">
        <v>5</v>
      </c>
      <c r="T18" s="10" t="s">
        <v>32</v>
      </c>
      <c r="U18" s="14" t="s">
        <v>34</v>
      </c>
      <c r="V18" s="11" t="s">
        <v>5</v>
      </c>
      <c r="X18" s="10" t="s">
        <v>32</v>
      </c>
      <c r="Y18" s="14" t="s">
        <v>34</v>
      </c>
      <c r="Z18" s="11" t="s">
        <v>5</v>
      </c>
      <c r="AC18" s="10" t="s">
        <v>32</v>
      </c>
      <c r="AD18" s="14" t="s">
        <v>34</v>
      </c>
      <c r="AE18" s="11" t="s">
        <v>5</v>
      </c>
      <c r="AG18" s="10" t="s">
        <v>32</v>
      </c>
      <c r="AH18" s="14" t="s">
        <v>34</v>
      </c>
      <c r="AI18" s="11" t="s">
        <v>5</v>
      </c>
      <c r="AK18" s="10" t="s">
        <v>32</v>
      </c>
      <c r="AL18" s="14" t="s">
        <v>34</v>
      </c>
      <c r="AM18" s="11" t="s">
        <v>5</v>
      </c>
      <c r="AO18" s="10" t="s">
        <v>32</v>
      </c>
      <c r="AP18" s="14" t="s">
        <v>34</v>
      </c>
      <c r="AQ18" s="11" t="s">
        <v>5</v>
      </c>
      <c r="AT18" s="10" t="s">
        <v>38</v>
      </c>
      <c r="AU18" s="14" t="s">
        <v>34</v>
      </c>
      <c r="AV18" s="11" t="s">
        <v>5</v>
      </c>
      <c r="AX18" s="10" t="s">
        <v>38</v>
      </c>
      <c r="AY18" s="14" t="s">
        <v>34</v>
      </c>
      <c r="AZ18" s="11" t="s">
        <v>5</v>
      </c>
      <c r="BC18" s="10" t="s">
        <v>35</v>
      </c>
      <c r="BD18" s="14" t="s">
        <v>34</v>
      </c>
      <c r="BE18" s="16" t="s">
        <v>33</v>
      </c>
      <c r="BF18" s="11" t="s">
        <v>5</v>
      </c>
      <c r="BH18" s="10" t="s">
        <v>35</v>
      </c>
      <c r="BI18" s="14" t="s">
        <v>34</v>
      </c>
      <c r="BJ18" s="16" t="s">
        <v>33</v>
      </c>
      <c r="BK18" s="11" t="s">
        <v>5</v>
      </c>
      <c r="BM18" s="10" t="s">
        <v>35</v>
      </c>
      <c r="BN18" s="14" t="s">
        <v>34</v>
      </c>
      <c r="BO18" s="16" t="s">
        <v>33</v>
      </c>
      <c r="BP18" s="11" t="s">
        <v>5</v>
      </c>
      <c r="BR18" s="10" t="s">
        <v>35</v>
      </c>
      <c r="BS18" s="14" t="s">
        <v>34</v>
      </c>
      <c r="BT18" s="16" t="s">
        <v>33</v>
      </c>
      <c r="BU18" s="11" t="s">
        <v>5</v>
      </c>
      <c r="BW18" s="10" t="s">
        <v>35</v>
      </c>
      <c r="BX18" s="14" t="s">
        <v>34</v>
      </c>
      <c r="BY18" s="16" t="s">
        <v>33</v>
      </c>
      <c r="BZ18" s="11" t="s">
        <v>5</v>
      </c>
      <c r="CB18" s="10" t="s">
        <v>35</v>
      </c>
      <c r="CC18" s="14" t="s">
        <v>34</v>
      </c>
      <c r="CD18" s="16" t="s">
        <v>33</v>
      </c>
      <c r="CE18" s="11" t="s">
        <v>5</v>
      </c>
      <c r="CG18" s="10" t="s">
        <v>35</v>
      </c>
      <c r="CH18" s="14" t="s">
        <v>34</v>
      </c>
      <c r="CI18" s="16" t="s">
        <v>33</v>
      </c>
      <c r="CJ18" s="11" t="s">
        <v>5</v>
      </c>
      <c r="CL18" s="10" t="s">
        <v>35</v>
      </c>
      <c r="CM18" s="14" t="s">
        <v>34</v>
      </c>
      <c r="CN18" s="16" t="s">
        <v>33</v>
      </c>
      <c r="CO18" s="11" t="s">
        <v>5</v>
      </c>
      <c r="CQ18" s="10" t="s">
        <v>35</v>
      </c>
      <c r="CR18" s="14" t="s">
        <v>34</v>
      </c>
      <c r="CS18" s="16" t="s">
        <v>33</v>
      </c>
      <c r="CT18" s="11" t="s">
        <v>5</v>
      </c>
      <c r="CV18" s="10" t="s">
        <v>35</v>
      </c>
      <c r="CW18" s="14" t="s">
        <v>34</v>
      </c>
      <c r="CX18" s="16" t="s">
        <v>33</v>
      </c>
      <c r="CY18" s="11" t="s">
        <v>5</v>
      </c>
    </row>
    <row r="19" spans="2:103" ht="15.75" thickBot="1">
      <c r="B19" s="12" t="s">
        <v>19</v>
      </c>
      <c r="C19" s="15" t="str">
        <f>Punktewertung!$A$13</f>
        <v>11 Jahre</v>
      </c>
      <c r="D19" s="13" t="s">
        <v>16</v>
      </c>
      <c r="F19" s="12" t="s">
        <v>19</v>
      </c>
      <c r="G19" s="15" t="str">
        <f>Punktewertung!$A$13</f>
        <v>11 Jahre</v>
      </c>
      <c r="H19" s="13" t="s">
        <v>15</v>
      </c>
      <c r="K19" s="12" t="s">
        <v>20</v>
      </c>
      <c r="L19" s="15" t="str">
        <f>Punktewertung!$A$13</f>
        <v>11 Jahre</v>
      </c>
      <c r="M19" s="13" t="s">
        <v>16</v>
      </c>
      <c r="O19" s="12" t="s">
        <v>20</v>
      </c>
      <c r="P19" s="15" t="str">
        <f>Punktewertung!$A$13</f>
        <v>11 Jahre</v>
      </c>
      <c r="Q19" s="13" t="s">
        <v>15</v>
      </c>
      <c r="T19" s="12" t="s">
        <v>21</v>
      </c>
      <c r="U19" s="15" t="str">
        <f>Punktewertung!$A$13</f>
        <v>11 Jahre</v>
      </c>
      <c r="V19" s="13" t="s">
        <v>16</v>
      </c>
      <c r="X19" s="12" t="s">
        <v>21</v>
      </c>
      <c r="Y19" s="15" t="str">
        <f>Punktewertung!$A$13</f>
        <v>11 Jahre</v>
      </c>
      <c r="Z19" s="13" t="s">
        <v>15</v>
      </c>
      <c r="AC19" s="12" t="s">
        <v>22</v>
      </c>
      <c r="AD19" s="15" t="str">
        <f>Punktewertung!$A$13</f>
        <v>11 Jahre</v>
      </c>
      <c r="AE19" s="13" t="s">
        <v>16</v>
      </c>
      <c r="AG19" s="12" t="s">
        <v>22</v>
      </c>
      <c r="AH19" s="15" t="str">
        <f>Punktewertung!$A$13</f>
        <v>11 Jahre</v>
      </c>
      <c r="AI19" s="13" t="s">
        <v>15</v>
      </c>
      <c r="AK19" s="12" t="s">
        <v>46</v>
      </c>
      <c r="AL19" s="15" t="str">
        <f>Punktewertung!$A$13</f>
        <v>11 Jahre</v>
      </c>
      <c r="AM19" s="13" t="s">
        <v>16</v>
      </c>
      <c r="AO19" s="12" t="s">
        <v>46</v>
      </c>
      <c r="AP19" s="15" t="str">
        <f>Punktewertung!$A$13</f>
        <v>11 Jahre</v>
      </c>
      <c r="AQ19" s="13" t="s">
        <v>15</v>
      </c>
      <c r="AT19" s="12"/>
      <c r="AU19" s="15" t="str">
        <f>Punktewertung!$A$13</f>
        <v>11 Jahre</v>
      </c>
      <c r="AV19" s="13" t="s">
        <v>16</v>
      </c>
      <c r="AX19" s="12"/>
      <c r="AY19" s="15" t="str">
        <f>Punktewertung!$A$13</f>
        <v>11 Jahre</v>
      </c>
      <c r="AZ19" s="13" t="s">
        <v>15</v>
      </c>
      <c r="BC19" s="12" t="s">
        <v>19</v>
      </c>
      <c r="BD19" s="15" t="str">
        <f>Punktewertung!$A$10</f>
        <v>08 Jahre und jünger</v>
      </c>
      <c r="BE19" s="17" t="s">
        <v>42</v>
      </c>
      <c r="BF19" s="13" t="s">
        <v>16</v>
      </c>
      <c r="BH19" s="12" t="s">
        <v>19</v>
      </c>
      <c r="BI19" s="15" t="str">
        <f>Punktewertung!$A$10</f>
        <v>08 Jahre und jünger</v>
      </c>
      <c r="BJ19" s="17" t="s">
        <v>42</v>
      </c>
      <c r="BK19" s="13" t="s">
        <v>15</v>
      </c>
      <c r="BM19" s="12" t="s">
        <v>20</v>
      </c>
      <c r="BN19" s="15" t="str">
        <f>Punktewertung!$A$10</f>
        <v>08 Jahre und jünger</v>
      </c>
      <c r="BO19" s="17" t="s">
        <v>42</v>
      </c>
      <c r="BP19" s="13" t="s">
        <v>16</v>
      </c>
      <c r="BR19" s="12" t="s">
        <v>20</v>
      </c>
      <c r="BS19" s="15" t="str">
        <f>Punktewertung!$A$10</f>
        <v>08 Jahre und jünger</v>
      </c>
      <c r="BT19" s="17" t="s">
        <v>42</v>
      </c>
      <c r="BU19" s="13" t="s">
        <v>15</v>
      </c>
      <c r="BW19" s="12" t="s">
        <v>21</v>
      </c>
      <c r="BX19" s="15" t="str">
        <f>Punktewertung!$A$10</f>
        <v>08 Jahre und jünger</v>
      </c>
      <c r="BY19" s="17" t="s">
        <v>42</v>
      </c>
      <c r="BZ19" s="13" t="s">
        <v>16</v>
      </c>
      <c r="CB19" s="12" t="s">
        <v>21</v>
      </c>
      <c r="CC19" s="15" t="str">
        <f>Punktewertung!$A$10</f>
        <v>08 Jahre und jünger</v>
      </c>
      <c r="CD19" s="17" t="s">
        <v>42</v>
      </c>
      <c r="CE19" s="13" t="s">
        <v>15</v>
      </c>
      <c r="CG19" s="12" t="s">
        <v>22</v>
      </c>
      <c r="CH19" s="15" t="str">
        <f>Punktewertung!$A$10</f>
        <v>08 Jahre und jünger</v>
      </c>
      <c r="CI19" s="17" t="s">
        <v>42</v>
      </c>
      <c r="CJ19" s="13" t="s">
        <v>16</v>
      </c>
      <c r="CL19" s="12" t="s">
        <v>22</v>
      </c>
      <c r="CM19" s="15" t="str">
        <f>Punktewertung!$A$10</f>
        <v>08 Jahre und jünger</v>
      </c>
      <c r="CN19" s="17" t="s">
        <v>42</v>
      </c>
      <c r="CO19" s="13" t="s">
        <v>15</v>
      </c>
      <c r="CQ19" s="12" t="s">
        <v>46</v>
      </c>
      <c r="CR19" s="15" t="str">
        <f>Punktewertung!$A$10</f>
        <v>08 Jahre und jünger</v>
      </c>
      <c r="CS19" s="17" t="s">
        <v>42</v>
      </c>
      <c r="CT19" s="13" t="s">
        <v>16</v>
      </c>
      <c r="CV19" s="12" t="s">
        <v>46</v>
      </c>
      <c r="CW19" s="15" t="str">
        <f>Punktewertung!$A$10</f>
        <v>08 Jahre und jünger</v>
      </c>
      <c r="CX19" s="17" t="s">
        <v>42</v>
      </c>
      <c r="CY19" s="13" t="s">
        <v>15</v>
      </c>
    </row>
    <row r="20" spans="2:103" ht="15.75" thickBot="1">
      <c r="B20" s="9">
        <f>DCOUNTA(WK12345!$A$1:$G$5000,WK12345!$B$1,Suchkriterien!B18:D19)</f>
        <v>0</v>
      </c>
      <c r="C20" s="8" t="s">
        <v>18</v>
      </c>
      <c r="D20" s="3"/>
      <c r="F20" s="9">
        <f>DCOUNTA(WK12345!$A$1:$G$5000,WK12345!$B$1,Suchkriterien!F18:H19)</f>
        <v>0</v>
      </c>
      <c r="G20" s="8" t="s">
        <v>18</v>
      </c>
      <c r="H20" s="3"/>
      <c r="K20" s="9">
        <f>DCOUNTA(WK12345!$A$1:$G$5000,WK12345!$B$1,Suchkriterien!K18:M19)</f>
        <v>0</v>
      </c>
      <c r="L20" s="8" t="s">
        <v>18</v>
      </c>
      <c r="M20" s="3"/>
      <c r="O20" s="9">
        <f>DCOUNTA(WK12345!$A$1:$G$5000,WK12345!$B$1,Suchkriterien!O18:Q19)</f>
        <v>0</v>
      </c>
      <c r="P20" s="8" t="s">
        <v>18</v>
      </c>
      <c r="Q20" s="3"/>
      <c r="T20" s="9">
        <f>DCOUNTA(WK12345!$A$1:$G$5000,WK12345!$B$1,Suchkriterien!T18:V19)</f>
        <v>0</v>
      </c>
      <c r="U20" s="8" t="s">
        <v>18</v>
      </c>
      <c r="V20" s="3"/>
      <c r="X20" s="9">
        <f>DCOUNTA(WK12345!$A$1:$G$5000,WK12345!$B$1,Suchkriterien!X18:Z19)</f>
        <v>0</v>
      </c>
      <c r="Y20" s="8" t="s">
        <v>18</v>
      </c>
      <c r="Z20" s="3"/>
      <c r="AC20" s="9">
        <f>DCOUNTA(WK12345!$A$1:$G$5000,WK12345!$B$1,Suchkriterien!AC18:AE19)</f>
        <v>0</v>
      </c>
      <c r="AD20" s="8" t="s">
        <v>18</v>
      </c>
      <c r="AE20" s="3"/>
      <c r="AG20" s="9">
        <f>DCOUNTA(WK12345!$A$1:$G$5000,WK12345!$B$1,Suchkriterien!AG18:AI19)</f>
        <v>0</v>
      </c>
      <c r="AH20" s="8" t="s">
        <v>18</v>
      </c>
      <c r="AI20" s="3"/>
      <c r="AK20" s="9">
        <f>DCOUNTA(WK12345!$A$1:$G$5000,WK12345!$B$1,Suchkriterien!AK18:AM19)</f>
        <v>0</v>
      </c>
      <c r="AL20" s="8" t="s">
        <v>18</v>
      </c>
      <c r="AM20" s="3"/>
      <c r="AO20" s="9">
        <f>DCOUNTA(WK12345!$A$1:$G$5000,WK12345!$B$1,Suchkriterien!AO18:AQ19)</f>
        <v>0</v>
      </c>
      <c r="AP20" s="8" t="s">
        <v>18</v>
      </c>
      <c r="AQ20" s="3"/>
      <c r="AT20" s="9">
        <f>DSUM(WK12345!$A$1:$H$5000,WK12345!$H$1,Suchkriterien!AT18:AV19)</f>
        <v>0</v>
      </c>
      <c r="AU20" s="8" t="s">
        <v>18</v>
      </c>
      <c r="AV20" s="3"/>
      <c r="AX20" s="9">
        <f>DSUM(WK12345!$A$1:$H$5000,WK12345!$H$1,Suchkriterien!AX18:AZ19)</f>
        <v>0</v>
      </c>
      <c r="AY20" s="8" t="s">
        <v>18</v>
      </c>
      <c r="AZ20" s="3"/>
      <c r="BC20" s="9">
        <f>DCOUNTA(WK12345!$A$1:$G$5000,WK12345!$B$1,Suchkriterien!BC18:BF19)</f>
        <v>0</v>
      </c>
      <c r="BD20" s="8" t="s">
        <v>17</v>
      </c>
      <c r="BE20" s="3"/>
      <c r="BF20" s="3"/>
      <c r="BH20" s="9">
        <f>DCOUNTA(WK12345!$A$1:$G$5000,WK12345!$B$1,Suchkriterien!BH18:BK19)</f>
        <v>0</v>
      </c>
      <c r="BI20" s="8" t="s">
        <v>17</v>
      </c>
      <c r="BJ20" s="3"/>
      <c r="BK20" s="3"/>
      <c r="BM20" s="9">
        <f>DCOUNTA(WK12345!$A$1:$G$5000,WK12345!$B$1,Suchkriterien!BM18:BP19)</f>
        <v>0</v>
      </c>
      <c r="BN20" s="8" t="s">
        <v>17</v>
      </c>
      <c r="BO20" s="3"/>
      <c r="BP20" s="3"/>
      <c r="BR20" s="9">
        <f>DCOUNTA(WK12345!$A$1:$G$5000,WK12345!$B$1,Suchkriterien!BR18:BU19)</f>
        <v>0</v>
      </c>
      <c r="BS20" s="8" t="s">
        <v>17</v>
      </c>
      <c r="BT20" s="3"/>
      <c r="BU20" s="3"/>
      <c r="BW20" s="9">
        <f>DCOUNTA(WK12345!$A$1:$G$5000,WK12345!$B$1,Suchkriterien!BW18:BZ19)</f>
        <v>0</v>
      </c>
      <c r="BX20" s="8" t="s">
        <v>17</v>
      </c>
      <c r="BY20" s="3"/>
      <c r="BZ20" s="3"/>
      <c r="CB20" s="9">
        <f>DCOUNTA(WK12345!$A$1:$G$5000,WK12345!$B$1,Suchkriterien!CB18:CE19)</f>
        <v>0</v>
      </c>
      <c r="CC20" s="8" t="s">
        <v>17</v>
      </c>
      <c r="CD20" s="3"/>
      <c r="CE20" s="3"/>
      <c r="CG20" s="9">
        <f>DCOUNTA(WK12345!$A$1:$G$5000,WK12345!$B$1,Suchkriterien!CG18:CJ19)</f>
        <v>0</v>
      </c>
      <c r="CH20" s="8" t="s">
        <v>17</v>
      </c>
      <c r="CI20" s="3"/>
      <c r="CJ20" s="3"/>
      <c r="CL20" s="9">
        <f>DCOUNTA(WK12345!$A$1:$G$5000,WK12345!$B$1,Suchkriterien!CL18:CO19)</f>
        <v>0</v>
      </c>
      <c r="CM20" s="8" t="s">
        <v>17</v>
      </c>
      <c r="CN20" s="3"/>
      <c r="CO20" s="3"/>
      <c r="CQ20" s="9">
        <f>DCOUNTA(WK12345!$A$1:$G$5000,WK12345!$B$1,Suchkriterien!CQ18:CT19)</f>
        <v>0</v>
      </c>
      <c r="CR20" s="8" t="s">
        <v>17</v>
      </c>
      <c r="CS20" s="3"/>
      <c r="CT20" s="3"/>
      <c r="CV20" s="9">
        <f>DCOUNTA(WK12345!$A$1:$G$5000,WK12345!$B$1,Suchkriterien!CV18:CY19)</f>
        <v>0</v>
      </c>
      <c r="CW20" s="8" t="s">
        <v>17</v>
      </c>
      <c r="CX20" s="3"/>
      <c r="CY20" s="3"/>
    </row>
    <row r="21" ht="15.75" thickBot="1"/>
    <row r="22" spans="2:103" ht="15">
      <c r="B22" s="10" t="s">
        <v>32</v>
      </c>
      <c r="C22" s="14" t="s">
        <v>34</v>
      </c>
      <c r="D22" s="11" t="s">
        <v>5</v>
      </c>
      <c r="F22" s="10" t="s">
        <v>32</v>
      </c>
      <c r="G22" s="14" t="s">
        <v>34</v>
      </c>
      <c r="H22" s="11" t="s">
        <v>5</v>
      </c>
      <c r="K22" s="10" t="s">
        <v>32</v>
      </c>
      <c r="L22" s="14" t="s">
        <v>34</v>
      </c>
      <c r="M22" s="11" t="s">
        <v>5</v>
      </c>
      <c r="O22" s="10" t="s">
        <v>32</v>
      </c>
      <c r="P22" s="14" t="s">
        <v>34</v>
      </c>
      <c r="Q22" s="11" t="s">
        <v>5</v>
      </c>
      <c r="T22" s="10" t="s">
        <v>32</v>
      </c>
      <c r="U22" s="14" t="s">
        <v>34</v>
      </c>
      <c r="V22" s="11" t="s">
        <v>5</v>
      </c>
      <c r="X22" s="10" t="s">
        <v>32</v>
      </c>
      <c r="Y22" s="14" t="s">
        <v>34</v>
      </c>
      <c r="Z22" s="11" t="s">
        <v>5</v>
      </c>
      <c r="AC22" s="10" t="s">
        <v>32</v>
      </c>
      <c r="AD22" s="14" t="s">
        <v>34</v>
      </c>
      <c r="AE22" s="11" t="s">
        <v>5</v>
      </c>
      <c r="AG22" s="10" t="s">
        <v>32</v>
      </c>
      <c r="AH22" s="14" t="s">
        <v>34</v>
      </c>
      <c r="AI22" s="11" t="s">
        <v>5</v>
      </c>
      <c r="AK22" s="10" t="s">
        <v>32</v>
      </c>
      <c r="AL22" s="14" t="s">
        <v>34</v>
      </c>
      <c r="AM22" s="11" t="s">
        <v>5</v>
      </c>
      <c r="AO22" s="10" t="s">
        <v>32</v>
      </c>
      <c r="AP22" s="14" t="s">
        <v>34</v>
      </c>
      <c r="AQ22" s="11" t="s">
        <v>5</v>
      </c>
      <c r="AT22" s="10" t="s">
        <v>38</v>
      </c>
      <c r="AU22" s="14" t="s">
        <v>34</v>
      </c>
      <c r="AV22" s="11" t="s">
        <v>5</v>
      </c>
      <c r="AX22" s="10" t="s">
        <v>38</v>
      </c>
      <c r="AY22" s="14" t="s">
        <v>34</v>
      </c>
      <c r="AZ22" s="11" t="s">
        <v>5</v>
      </c>
      <c r="BC22" s="10" t="s">
        <v>35</v>
      </c>
      <c r="BD22" s="14" t="s">
        <v>34</v>
      </c>
      <c r="BE22" s="16" t="s">
        <v>33</v>
      </c>
      <c r="BF22" s="11" t="s">
        <v>5</v>
      </c>
      <c r="BH22" s="10" t="s">
        <v>35</v>
      </c>
      <c r="BI22" s="14" t="s">
        <v>34</v>
      </c>
      <c r="BJ22" s="16" t="s">
        <v>33</v>
      </c>
      <c r="BK22" s="11" t="s">
        <v>5</v>
      </c>
      <c r="BM22" s="10" t="s">
        <v>35</v>
      </c>
      <c r="BN22" s="14" t="s">
        <v>34</v>
      </c>
      <c r="BO22" s="16" t="s">
        <v>33</v>
      </c>
      <c r="BP22" s="11" t="s">
        <v>5</v>
      </c>
      <c r="BR22" s="10" t="s">
        <v>35</v>
      </c>
      <c r="BS22" s="14" t="s">
        <v>34</v>
      </c>
      <c r="BT22" s="16" t="s">
        <v>33</v>
      </c>
      <c r="BU22" s="11" t="s">
        <v>5</v>
      </c>
      <c r="BW22" s="10" t="s">
        <v>35</v>
      </c>
      <c r="BX22" s="14" t="s">
        <v>34</v>
      </c>
      <c r="BY22" s="16" t="s">
        <v>33</v>
      </c>
      <c r="BZ22" s="11" t="s">
        <v>5</v>
      </c>
      <c r="CB22" s="10" t="s">
        <v>35</v>
      </c>
      <c r="CC22" s="14" t="s">
        <v>34</v>
      </c>
      <c r="CD22" s="16" t="s">
        <v>33</v>
      </c>
      <c r="CE22" s="11" t="s">
        <v>5</v>
      </c>
      <c r="CG22" s="10" t="s">
        <v>35</v>
      </c>
      <c r="CH22" s="14" t="s">
        <v>34</v>
      </c>
      <c r="CI22" s="16" t="s">
        <v>33</v>
      </c>
      <c r="CJ22" s="11" t="s">
        <v>5</v>
      </c>
      <c r="CL22" s="10" t="s">
        <v>35</v>
      </c>
      <c r="CM22" s="14" t="s">
        <v>34</v>
      </c>
      <c r="CN22" s="16" t="s">
        <v>33</v>
      </c>
      <c r="CO22" s="11" t="s">
        <v>5</v>
      </c>
      <c r="CQ22" s="10" t="s">
        <v>35</v>
      </c>
      <c r="CR22" s="14" t="s">
        <v>34</v>
      </c>
      <c r="CS22" s="16" t="s">
        <v>33</v>
      </c>
      <c r="CT22" s="11" t="s">
        <v>5</v>
      </c>
      <c r="CV22" s="10" t="s">
        <v>35</v>
      </c>
      <c r="CW22" s="14" t="s">
        <v>34</v>
      </c>
      <c r="CX22" s="16" t="s">
        <v>33</v>
      </c>
      <c r="CY22" s="11" t="s">
        <v>5</v>
      </c>
    </row>
    <row r="23" spans="2:103" ht="15.75" thickBot="1">
      <c r="B23" s="12" t="s">
        <v>19</v>
      </c>
      <c r="C23" s="15" t="str">
        <f>Punktewertung!$A$14</f>
        <v>12 Jahre</v>
      </c>
      <c r="D23" s="13" t="s">
        <v>16</v>
      </c>
      <c r="F23" s="12" t="s">
        <v>19</v>
      </c>
      <c r="G23" s="15" t="str">
        <f>Punktewertung!$A$14</f>
        <v>12 Jahre</v>
      </c>
      <c r="H23" s="13" t="s">
        <v>15</v>
      </c>
      <c r="K23" s="12" t="s">
        <v>20</v>
      </c>
      <c r="L23" s="15" t="str">
        <f>Punktewertung!$A$14</f>
        <v>12 Jahre</v>
      </c>
      <c r="M23" s="13" t="s">
        <v>16</v>
      </c>
      <c r="O23" s="12" t="s">
        <v>20</v>
      </c>
      <c r="P23" s="15" t="str">
        <f>Punktewertung!$A$14</f>
        <v>12 Jahre</v>
      </c>
      <c r="Q23" s="13" t="s">
        <v>15</v>
      </c>
      <c r="T23" s="12" t="s">
        <v>21</v>
      </c>
      <c r="U23" s="15" t="str">
        <f>Punktewertung!$A$14</f>
        <v>12 Jahre</v>
      </c>
      <c r="V23" s="13" t="s">
        <v>16</v>
      </c>
      <c r="X23" s="12" t="s">
        <v>21</v>
      </c>
      <c r="Y23" s="15" t="str">
        <f>Punktewertung!$A$14</f>
        <v>12 Jahre</v>
      </c>
      <c r="Z23" s="13" t="s">
        <v>15</v>
      </c>
      <c r="AC23" s="12" t="s">
        <v>22</v>
      </c>
      <c r="AD23" s="15" t="str">
        <f>Punktewertung!$A$14</f>
        <v>12 Jahre</v>
      </c>
      <c r="AE23" s="13" t="s">
        <v>16</v>
      </c>
      <c r="AG23" s="12" t="s">
        <v>22</v>
      </c>
      <c r="AH23" s="15" t="str">
        <f>Punktewertung!$A$14</f>
        <v>12 Jahre</v>
      </c>
      <c r="AI23" s="13" t="s">
        <v>15</v>
      </c>
      <c r="AK23" s="12" t="s">
        <v>46</v>
      </c>
      <c r="AL23" s="15" t="str">
        <f>Punktewertung!$A$14</f>
        <v>12 Jahre</v>
      </c>
      <c r="AM23" s="13" t="s">
        <v>16</v>
      </c>
      <c r="AO23" s="12" t="s">
        <v>46</v>
      </c>
      <c r="AP23" s="15" t="str">
        <f>Punktewertung!$A$14</f>
        <v>12 Jahre</v>
      </c>
      <c r="AQ23" s="13" t="s">
        <v>15</v>
      </c>
      <c r="AT23" s="12"/>
      <c r="AU23" s="15" t="str">
        <f>Punktewertung!$A$14</f>
        <v>12 Jahre</v>
      </c>
      <c r="AV23" s="13" t="s">
        <v>16</v>
      </c>
      <c r="AX23" s="12"/>
      <c r="AY23" s="15" t="str">
        <f>Punktewertung!$A$14</f>
        <v>12 Jahre</v>
      </c>
      <c r="AZ23" s="13" t="s">
        <v>15</v>
      </c>
      <c r="BC23" s="12" t="s">
        <v>19</v>
      </c>
      <c r="BD23" s="15" t="str">
        <f>Punktewertung!$A$11</f>
        <v>09 Jahre</v>
      </c>
      <c r="BE23" s="17" t="s">
        <v>39</v>
      </c>
      <c r="BF23" s="13" t="s">
        <v>16</v>
      </c>
      <c r="BH23" s="12" t="s">
        <v>19</v>
      </c>
      <c r="BI23" s="15" t="str">
        <f>Punktewertung!$A$11</f>
        <v>09 Jahre</v>
      </c>
      <c r="BJ23" s="17" t="s">
        <v>39</v>
      </c>
      <c r="BK23" s="13" t="s">
        <v>15</v>
      </c>
      <c r="BM23" s="12" t="s">
        <v>20</v>
      </c>
      <c r="BN23" s="15" t="str">
        <f>Punktewertung!$A$11</f>
        <v>09 Jahre</v>
      </c>
      <c r="BO23" s="17" t="s">
        <v>39</v>
      </c>
      <c r="BP23" s="13" t="s">
        <v>16</v>
      </c>
      <c r="BR23" s="12" t="s">
        <v>20</v>
      </c>
      <c r="BS23" s="15" t="str">
        <f>Punktewertung!$A$11</f>
        <v>09 Jahre</v>
      </c>
      <c r="BT23" s="17" t="s">
        <v>39</v>
      </c>
      <c r="BU23" s="13" t="s">
        <v>15</v>
      </c>
      <c r="BW23" s="12" t="s">
        <v>21</v>
      </c>
      <c r="BX23" s="15" t="str">
        <f>Punktewertung!$A$11</f>
        <v>09 Jahre</v>
      </c>
      <c r="BY23" s="17" t="s">
        <v>39</v>
      </c>
      <c r="BZ23" s="13" t="s">
        <v>16</v>
      </c>
      <c r="CB23" s="12" t="s">
        <v>21</v>
      </c>
      <c r="CC23" s="15" t="str">
        <f>Punktewertung!$A$11</f>
        <v>09 Jahre</v>
      </c>
      <c r="CD23" s="17" t="s">
        <v>39</v>
      </c>
      <c r="CE23" s="13" t="s">
        <v>15</v>
      </c>
      <c r="CG23" s="12" t="s">
        <v>22</v>
      </c>
      <c r="CH23" s="15" t="str">
        <f>Punktewertung!$A$11</f>
        <v>09 Jahre</v>
      </c>
      <c r="CI23" s="17" t="s">
        <v>39</v>
      </c>
      <c r="CJ23" s="13" t="s">
        <v>16</v>
      </c>
      <c r="CL23" s="12" t="s">
        <v>22</v>
      </c>
      <c r="CM23" s="15" t="str">
        <f>Punktewertung!$A$11</f>
        <v>09 Jahre</v>
      </c>
      <c r="CN23" s="17" t="s">
        <v>39</v>
      </c>
      <c r="CO23" s="13" t="s">
        <v>15</v>
      </c>
      <c r="CQ23" s="12" t="s">
        <v>46</v>
      </c>
      <c r="CR23" s="15" t="str">
        <f>Punktewertung!$A$11</f>
        <v>09 Jahre</v>
      </c>
      <c r="CS23" s="17" t="s">
        <v>39</v>
      </c>
      <c r="CT23" s="13" t="s">
        <v>16</v>
      </c>
      <c r="CV23" s="12" t="s">
        <v>46</v>
      </c>
      <c r="CW23" s="15" t="str">
        <f>Punktewertung!$A$11</f>
        <v>09 Jahre</v>
      </c>
      <c r="CX23" s="17" t="s">
        <v>39</v>
      </c>
      <c r="CY23" s="13" t="s">
        <v>15</v>
      </c>
    </row>
    <row r="24" spans="2:103" ht="15.75" thickBot="1">
      <c r="B24" s="9">
        <f>DCOUNTA(WK12345!$A$1:$G$5000,WK12345!$B$1,Suchkriterien!B22:D23)</f>
        <v>0</v>
      </c>
      <c r="C24" s="8" t="s">
        <v>18</v>
      </c>
      <c r="D24" s="3"/>
      <c r="F24" s="9">
        <f>DCOUNTA(WK12345!$A$1:$G$5000,WK12345!$B$1,Suchkriterien!F22:H23)</f>
        <v>0</v>
      </c>
      <c r="G24" s="8" t="s">
        <v>18</v>
      </c>
      <c r="H24" s="3"/>
      <c r="K24" s="9">
        <f>DCOUNTA(WK12345!$A$1:$G$5000,WK12345!$B$1,Suchkriterien!K22:M23)</f>
        <v>0</v>
      </c>
      <c r="L24" s="8" t="s">
        <v>18</v>
      </c>
      <c r="M24" s="3"/>
      <c r="O24" s="9">
        <f>DCOUNTA(WK12345!$A$1:$G$5000,WK12345!$B$1,Suchkriterien!O22:Q23)</f>
        <v>0</v>
      </c>
      <c r="P24" s="8" t="s">
        <v>18</v>
      </c>
      <c r="Q24" s="3"/>
      <c r="T24" s="9">
        <f>DCOUNTA(WK12345!$A$1:$G$5000,WK12345!$B$1,Suchkriterien!T22:V23)</f>
        <v>0</v>
      </c>
      <c r="U24" s="8" t="s">
        <v>18</v>
      </c>
      <c r="V24" s="3"/>
      <c r="X24" s="9">
        <f>DCOUNTA(WK12345!$A$1:$G$5000,WK12345!$B$1,Suchkriterien!X22:Z23)</f>
        <v>0</v>
      </c>
      <c r="Y24" s="8" t="s">
        <v>18</v>
      </c>
      <c r="Z24" s="3"/>
      <c r="AC24" s="9">
        <f>DCOUNTA(WK12345!$A$1:$G$5000,WK12345!$B$1,Suchkriterien!AC22:AE23)</f>
        <v>0</v>
      </c>
      <c r="AD24" s="8" t="s">
        <v>18</v>
      </c>
      <c r="AE24" s="3"/>
      <c r="AG24" s="9">
        <f>DCOUNTA(WK12345!$A$1:$G$5000,WK12345!$B$1,Suchkriterien!AG22:AI23)</f>
        <v>0</v>
      </c>
      <c r="AH24" s="8" t="s">
        <v>18</v>
      </c>
      <c r="AI24" s="3"/>
      <c r="AK24" s="9">
        <f>DCOUNTA(WK12345!$A$1:$G$5000,WK12345!$B$1,Suchkriterien!AK22:AM23)</f>
        <v>0</v>
      </c>
      <c r="AL24" s="8" t="s">
        <v>18</v>
      </c>
      <c r="AM24" s="3"/>
      <c r="AO24" s="9">
        <f>DCOUNTA(WK12345!$A$1:$G$5000,WK12345!$B$1,Suchkriterien!AO22:AQ23)</f>
        <v>0</v>
      </c>
      <c r="AP24" s="8" t="s">
        <v>18</v>
      </c>
      <c r="AQ24" s="3"/>
      <c r="AT24" s="9">
        <f>DSUM(WK12345!$A$1:$H$5000,WK12345!$H$1,Suchkriterien!AT22:AV23)</f>
        <v>0</v>
      </c>
      <c r="AU24" s="8" t="s">
        <v>18</v>
      </c>
      <c r="AV24" s="3"/>
      <c r="AX24" s="9">
        <f>DSUM(WK12345!$A$1:$H$5000,WK12345!$H$1,Suchkriterien!AX22:AZ23)</f>
        <v>0</v>
      </c>
      <c r="AY24" s="8" t="s">
        <v>18</v>
      </c>
      <c r="AZ24" s="3"/>
      <c r="BC24" s="9">
        <f>DCOUNTA(WK12345!$A$1:$G$5000,WK12345!$B$1,Suchkriterien!BC22:BF23)</f>
        <v>0</v>
      </c>
      <c r="BD24" s="8" t="s">
        <v>17</v>
      </c>
      <c r="BE24" s="3"/>
      <c r="BF24" s="3"/>
      <c r="BH24" s="9">
        <f>DCOUNTA(WK12345!$A$1:$G$5000,WK12345!$B$1,Suchkriterien!BH22:BK23)</f>
        <v>0</v>
      </c>
      <c r="BI24" s="8" t="s">
        <v>17</v>
      </c>
      <c r="BJ24" s="3"/>
      <c r="BK24" s="3"/>
      <c r="BM24" s="9">
        <f>DCOUNTA(WK12345!$A$1:$G$5000,WK12345!$B$1,Suchkriterien!BM22:BP23)</f>
        <v>0</v>
      </c>
      <c r="BN24" s="8" t="s">
        <v>17</v>
      </c>
      <c r="BO24" s="3"/>
      <c r="BP24" s="3"/>
      <c r="BR24" s="9">
        <f>DCOUNTA(WK12345!$A$1:$G$5000,WK12345!$B$1,Suchkriterien!BR22:BU23)</f>
        <v>0</v>
      </c>
      <c r="BS24" s="8" t="s">
        <v>17</v>
      </c>
      <c r="BT24" s="3"/>
      <c r="BU24" s="3"/>
      <c r="BW24" s="9">
        <f>DCOUNTA(WK12345!$A$1:$G$5000,WK12345!$B$1,Suchkriterien!BW22:BZ23)</f>
        <v>0</v>
      </c>
      <c r="BX24" s="8" t="s">
        <v>17</v>
      </c>
      <c r="BY24" s="3"/>
      <c r="BZ24" s="3"/>
      <c r="CB24" s="9">
        <f>DCOUNTA(WK12345!$A$1:$G$5000,WK12345!$B$1,Suchkriterien!CB22:CE23)</f>
        <v>0</v>
      </c>
      <c r="CC24" s="8" t="s">
        <v>17</v>
      </c>
      <c r="CD24" s="3"/>
      <c r="CE24" s="3"/>
      <c r="CG24" s="9">
        <f>DCOUNTA(WK12345!$A$1:$G$5000,WK12345!$B$1,Suchkriterien!CG22:CJ23)</f>
        <v>0</v>
      </c>
      <c r="CH24" s="8" t="s">
        <v>17</v>
      </c>
      <c r="CI24" s="3"/>
      <c r="CJ24" s="3"/>
      <c r="CL24" s="9">
        <f>DCOUNTA(WK12345!$A$1:$G$5000,WK12345!$B$1,Suchkriterien!CL22:CO23)</f>
        <v>0</v>
      </c>
      <c r="CM24" s="8" t="s">
        <v>17</v>
      </c>
      <c r="CN24" s="3"/>
      <c r="CO24" s="3"/>
      <c r="CQ24" s="9">
        <f>DCOUNTA(WK12345!$A$1:$G$5000,WK12345!$B$1,Suchkriterien!CQ22:CT23)</f>
        <v>0</v>
      </c>
      <c r="CR24" s="8" t="s">
        <v>17</v>
      </c>
      <c r="CS24" s="3"/>
      <c r="CT24" s="3"/>
      <c r="CV24" s="9">
        <f>DCOUNTA(WK12345!$A$1:$G$5000,WK12345!$B$1,Suchkriterien!CV22:CY23)</f>
        <v>0</v>
      </c>
      <c r="CW24" s="8" t="s">
        <v>17</v>
      </c>
      <c r="CX24" s="3"/>
      <c r="CY24" s="3"/>
    </row>
    <row r="25" ht="15.75" thickBot="1"/>
    <row r="26" spans="2:103" ht="15">
      <c r="B26" s="10" t="s">
        <v>32</v>
      </c>
      <c r="C26" s="14" t="s">
        <v>34</v>
      </c>
      <c r="D26" s="11" t="s">
        <v>5</v>
      </c>
      <c r="F26" s="10" t="s">
        <v>32</v>
      </c>
      <c r="G26" s="14" t="s">
        <v>34</v>
      </c>
      <c r="H26" s="11" t="s">
        <v>5</v>
      </c>
      <c r="K26" s="10" t="s">
        <v>32</v>
      </c>
      <c r="L26" s="14" t="s">
        <v>34</v>
      </c>
      <c r="M26" s="11" t="s">
        <v>5</v>
      </c>
      <c r="O26" s="10" t="s">
        <v>32</v>
      </c>
      <c r="P26" s="14" t="s">
        <v>34</v>
      </c>
      <c r="Q26" s="11" t="s">
        <v>5</v>
      </c>
      <c r="T26" s="10" t="s">
        <v>32</v>
      </c>
      <c r="U26" s="14" t="s">
        <v>34</v>
      </c>
      <c r="V26" s="11" t="s">
        <v>5</v>
      </c>
      <c r="X26" s="10" t="s">
        <v>32</v>
      </c>
      <c r="Y26" s="14" t="s">
        <v>34</v>
      </c>
      <c r="Z26" s="11" t="s">
        <v>5</v>
      </c>
      <c r="AC26" s="10" t="s">
        <v>32</v>
      </c>
      <c r="AD26" s="14" t="s">
        <v>34</v>
      </c>
      <c r="AE26" s="11" t="s">
        <v>5</v>
      </c>
      <c r="AG26" s="10" t="s">
        <v>32</v>
      </c>
      <c r="AH26" s="14" t="s">
        <v>34</v>
      </c>
      <c r="AI26" s="11" t="s">
        <v>5</v>
      </c>
      <c r="AK26" s="10" t="s">
        <v>32</v>
      </c>
      <c r="AL26" s="14" t="s">
        <v>34</v>
      </c>
      <c r="AM26" s="11" t="s">
        <v>5</v>
      </c>
      <c r="AO26" s="10" t="s">
        <v>32</v>
      </c>
      <c r="AP26" s="14" t="s">
        <v>34</v>
      </c>
      <c r="AQ26" s="11" t="s">
        <v>5</v>
      </c>
      <c r="AT26" s="10" t="s">
        <v>38</v>
      </c>
      <c r="AU26" s="14" t="s">
        <v>34</v>
      </c>
      <c r="AV26" s="11" t="s">
        <v>5</v>
      </c>
      <c r="AX26" s="10" t="s">
        <v>38</v>
      </c>
      <c r="AY26" s="14" t="s">
        <v>34</v>
      </c>
      <c r="AZ26" s="11" t="s">
        <v>5</v>
      </c>
      <c r="BC26" s="10" t="s">
        <v>35</v>
      </c>
      <c r="BD26" s="14" t="s">
        <v>34</v>
      </c>
      <c r="BE26" s="16" t="s">
        <v>33</v>
      </c>
      <c r="BF26" s="11" t="s">
        <v>5</v>
      </c>
      <c r="BH26" s="10" t="s">
        <v>35</v>
      </c>
      <c r="BI26" s="14" t="s">
        <v>34</v>
      </c>
      <c r="BJ26" s="16" t="s">
        <v>33</v>
      </c>
      <c r="BK26" s="11" t="s">
        <v>5</v>
      </c>
      <c r="BM26" s="10" t="s">
        <v>35</v>
      </c>
      <c r="BN26" s="14" t="s">
        <v>34</v>
      </c>
      <c r="BO26" s="16" t="s">
        <v>33</v>
      </c>
      <c r="BP26" s="11" t="s">
        <v>5</v>
      </c>
      <c r="BR26" s="10" t="s">
        <v>35</v>
      </c>
      <c r="BS26" s="14" t="s">
        <v>34</v>
      </c>
      <c r="BT26" s="16" t="s">
        <v>33</v>
      </c>
      <c r="BU26" s="11" t="s">
        <v>5</v>
      </c>
      <c r="BW26" s="10" t="s">
        <v>35</v>
      </c>
      <c r="BX26" s="14" t="s">
        <v>34</v>
      </c>
      <c r="BY26" s="16" t="s">
        <v>33</v>
      </c>
      <c r="BZ26" s="11" t="s">
        <v>5</v>
      </c>
      <c r="CB26" s="10" t="s">
        <v>35</v>
      </c>
      <c r="CC26" s="14" t="s">
        <v>34</v>
      </c>
      <c r="CD26" s="16" t="s">
        <v>33</v>
      </c>
      <c r="CE26" s="11" t="s">
        <v>5</v>
      </c>
      <c r="CG26" s="10" t="s">
        <v>35</v>
      </c>
      <c r="CH26" s="14" t="s">
        <v>34</v>
      </c>
      <c r="CI26" s="16" t="s">
        <v>33</v>
      </c>
      <c r="CJ26" s="11" t="s">
        <v>5</v>
      </c>
      <c r="CL26" s="10" t="s">
        <v>35</v>
      </c>
      <c r="CM26" s="14" t="s">
        <v>34</v>
      </c>
      <c r="CN26" s="16" t="s">
        <v>33</v>
      </c>
      <c r="CO26" s="11" t="s">
        <v>5</v>
      </c>
      <c r="CQ26" s="10" t="s">
        <v>35</v>
      </c>
      <c r="CR26" s="14" t="s">
        <v>34</v>
      </c>
      <c r="CS26" s="16" t="s">
        <v>33</v>
      </c>
      <c r="CT26" s="11" t="s">
        <v>5</v>
      </c>
      <c r="CV26" s="10" t="s">
        <v>35</v>
      </c>
      <c r="CW26" s="14" t="s">
        <v>34</v>
      </c>
      <c r="CX26" s="16" t="s">
        <v>33</v>
      </c>
      <c r="CY26" s="11" t="s">
        <v>5</v>
      </c>
    </row>
    <row r="27" spans="2:103" ht="15.75" thickBot="1">
      <c r="B27" s="12" t="s">
        <v>19</v>
      </c>
      <c r="C27" s="15" t="str">
        <f>Punktewertung!$A$15</f>
        <v>13 - 14 Jahre</v>
      </c>
      <c r="D27" s="13" t="s">
        <v>16</v>
      </c>
      <c r="F27" s="12" t="s">
        <v>19</v>
      </c>
      <c r="G27" s="15" t="str">
        <f>Punktewertung!$A$15</f>
        <v>13 - 14 Jahre</v>
      </c>
      <c r="H27" s="13" t="s">
        <v>15</v>
      </c>
      <c r="K27" s="12" t="s">
        <v>20</v>
      </c>
      <c r="L27" s="15" t="str">
        <f>Punktewertung!$A$15</f>
        <v>13 - 14 Jahre</v>
      </c>
      <c r="M27" s="13" t="s">
        <v>16</v>
      </c>
      <c r="O27" s="12" t="s">
        <v>20</v>
      </c>
      <c r="P27" s="15" t="str">
        <f>Punktewertung!$A$15</f>
        <v>13 - 14 Jahre</v>
      </c>
      <c r="Q27" s="13" t="s">
        <v>15</v>
      </c>
      <c r="T27" s="12" t="s">
        <v>21</v>
      </c>
      <c r="U27" s="15" t="str">
        <f>Punktewertung!$A$15</f>
        <v>13 - 14 Jahre</v>
      </c>
      <c r="V27" s="13" t="s">
        <v>16</v>
      </c>
      <c r="X27" s="12" t="s">
        <v>21</v>
      </c>
      <c r="Y27" s="15" t="str">
        <f>Punktewertung!$A$15</f>
        <v>13 - 14 Jahre</v>
      </c>
      <c r="Z27" s="13" t="s">
        <v>15</v>
      </c>
      <c r="AC27" s="12" t="s">
        <v>22</v>
      </c>
      <c r="AD27" s="15" t="str">
        <f>Punktewertung!$A$15</f>
        <v>13 - 14 Jahre</v>
      </c>
      <c r="AE27" s="13" t="s">
        <v>16</v>
      </c>
      <c r="AG27" s="12" t="s">
        <v>22</v>
      </c>
      <c r="AH27" s="15" t="str">
        <f>Punktewertung!$A$15</f>
        <v>13 - 14 Jahre</v>
      </c>
      <c r="AI27" s="13" t="s">
        <v>15</v>
      </c>
      <c r="AK27" s="12" t="s">
        <v>46</v>
      </c>
      <c r="AL27" s="15" t="str">
        <f>Punktewertung!$A$15</f>
        <v>13 - 14 Jahre</v>
      </c>
      <c r="AM27" s="13" t="s">
        <v>16</v>
      </c>
      <c r="AO27" s="12" t="s">
        <v>46</v>
      </c>
      <c r="AP27" s="15" t="str">
        <f>Punktewertung!$A$15</f>
        <v>13 - 14 Jahre</v>
      </c>
      <c r="AQ27" s="13" t="s">
        <v>15</v>
      </c>
      <c r="AT27" s="12"/>
      <c r="AU27" s="15" t="str">
        <f>Punktewertung!$A$15</f>
        <v>13 - 14 Jahre</v>
      </c>
      <c r="AV27" s="13" t="s">
        <v>16</v>
      </c>
      <c r="AX27" s="12"/>
      <c r="AY27" s="15" t="str">
        <f>Punktewertung!$A$15</f>
        <v>13 - 14 Jahre</v>
      </c>
      <c r="AZ27" s="13" t="s">
        <v>15</v>
      </c>
      <c r="BC27" s="12" t="s">
        <v>19</v>
      </c>
      <c r="BD27" s="15" t="str">
        <f>Punktewertung!$A$11</f>
        <v>09 Jahre</v>
      </c>
      <c r="BE27" s="17" t="s">
        <v>40</v>
      </c>
      <c r="BF27" s="13" t="s">
        <v>16</v>
      </c>
      <c r="BH27" s="12" t="s">
        <v>19</v>
      </c>
      <c r="BI27" s="15" t="str">
        <f>Punktewertung!$A$11</f>
        <v>09 Jahre</v>
      </c>
      <c r="BJ27" s="17" t="s">
        <v>40</v>
      </c>
      <c r="BK27" s="13" t="s">
        <v>15</v>
      </c>
      <c r="BM27" s="12" t="s">
        <v>20</v>
      </c>
      <c r="BN27" s="15" t="str">
        <f>Punktewertung!$A$11</f>
        <v>09 Jahre</v>
      </c>
      <c r="BO27" s="17" t="s">
        <v>40</v>
      </c>
      <c r="BP27" s="13" t="s">
        <v>16</v>
      </c>
      <c r="BR27" s="12" t="s">
        <v>20</v>
      </c>
      <c r="BS27" s="15" t="str">
        <f>Punktewertung!$A$11</f>
        <v>09 Jahre</v>
      </c>
      <c r="BT27" s="17" t="s">
        <v>40</v>
      </c>
      <c r="BU27" s="13" t="s">
        <v>15</v>
      </c>
      <c r="BW27" s="12" t="s">
        <v>21</v>
      </c>
      <c r="BX27" s="15" t="str">
        <f>Punktewertung!$A$11</f>
        <v>09 Jahre</v>
      </c>
      <c r="BY27" s="17" t="s">
        <v>40</v>
      </c>
      <c r="BZ27" s="13" t="s">
        <v>16</v>
      </c>
      <c r="CB27" s="12" t="s">
        <v>21</v>
      </c>
      <c r="CC27" s="15" t="str">
        <f>Punktewertung!$A$11</f>
        <v>09 Jahre</v>
      </c>
      <c r="CD27" s="17" t="s">
        <v>40</v>
      </c>
      <c r="CE27" s="13" t="s">
        <v>15</v>
      </c>
      <c r="CG27" s="12" t="s">
        <v>22</v>
      </c>
      <c r="CH27" s="15" t="str">
        <f>Punktewertung!$A$11</f>
        <v>09 Jahre</v>
      </c>
      <c r="CI27" s="17" t="s">
        <v>40</v>
      </c>
      <c r="CJ27" s="13" t="s">
        <v>16</v>
      </c>
      <c r="CL27" s="12" t="s">
        <v>22</v>
      </c>
      <c r="CM27" s="15" t="str">
        <f>Punktewertung!$A$11</f>
        <v>09 Jahre</v>
      </c>
      <c r="CN27" s="17" t="s">
        <v>40</v>
      </c>
      <c r="CO27" s="13" t="s">
        <v>15</v>
      </c>
      <c r="CQ27" s="12" t="s">
        <v>46</v>
      </c>
      <c r="CR27" s="15" t="str">
        <f>Punktewertung!$A$11</f>
        <v>09 Jahre</v>
      </c>
      <c r="CS27" s="17" t="s">
        <v>40</v>
      </c>
      <c r="CT27" s="13" t="s">
        <v>16</v>
      </c>
      <c r="CV27" s="12" t="s">
        <v>46</v>
      </c>
      <c r="CW27" s="15" t="str">
        <f>Punktewertung!$A$11</f>
        <v>09 Jahre</v>
      </c>
      <c r="CX27" s="17" t="s">
        <v>40</v>
      </c>
      <c r="CY27" s="13" t="s">
        <v>15</v>
      </c>
    </row>
    <row r="28" spans="2:103" ht="15.75" thickBot="1">
      <c r="B28" s="9">
        <f>DCOUNTA(WK12345!$A$1:$G$5000,WK12345!$B$1,Suchkriterien!B26:D27)</f>
        <v>0</v>
      </c>
      <c r="C28" s="8" t="s">
        <v>18</v>
      </c>
      <c r="D28" s="3"/>
      <c r="F28" s="9">
        <f>DCOUNTA(WK12345!$A$1:$G$5000,WK12345!$B$1,Suchkriterien!F26:H27)</f>
        <v>1</v>
      </c>
      <c r="G28" s="8" t="s">
        <v>18</v>
      </c>
      <c r="H28" s="3"/>
      <c r="K28" s="9">
        <f>DCOUNTA(WK12345!$A$1:$G$5000,WK12345!$B$1,Suchkriterien!K26:M27)</f>
        <v>0</v>
      </c>
      <c r="L28" s="8" t="s">
        <v>18</v>
      </c>
      <c r="M28" s="3"/>
      <c r="O28" s="9">
        <f>DCOUNTA(WK12345!$A$1:$G$5000,WK12345!$B$1,Suchkriterien!O26:Q27)</f>
        <v>0</v>
      </c>
      <c r="P28" s="8" t="s">
        <v>18</v>
      </c>
      <c r="Q28" s="3"/>
      <c r="T28" s="9">
        <f>DCOUNTA(WK12345!$A$1:$G$5000,WK12345!$B$1,Suchkriterien!T26:V27)</f>
        <v>0</v>
      </c>
      <c r="U28" s="8" t="s">
        <v>18</v>
      </c>
      <c r="V28" s="3"/>
      <c r="X28" s="9">
        <f>DCOUNTA(WK12345!$A$1:$G$5000,WK12345!$B$1,Suchkriterien!X26:Z27)</f>
        <v>0</v>
      </c>
      <c r="Y28" s="8" t="s">
        <v>18</v>
      </c>
      <c r="Z28" s="3"/>
      <c r="AC28" s="9">
        <f>DCOUNTA(WK12345!$A$1:$G$5000,WK12345!$B$1,Suchkriterien!AC26:AE27)</f>
        <v>0</v>
      </c>
      <c r="AD28" s="8" t="s">
        <v>18</v>
      </c>
      <c r="AE28" s="3"/>
      <c r="AG28" s="9">
        <f>DCOUNTA(WK12345!$A$1:$G$5000,WK12345!$B$1,Suchkriterien!AG26:AI27)</f>
        <v>0</v>
      </c>
      <c r="AH28" s="8" t="s">
        <v>18</v>
      </c>
      <c r="AI28" s="3"/>
      <c r="AK28" s="9">
        <f>DCOUNTA(WK12345!$A$1:$G$5000,WK12345!$B$1,Suchkriterien!AK26:AM27)</f>
        <v>0</v>
      </c>
      <c r="AL28" s="8" t="s">
        <v>18</v>
      </c>
      <c r="AM28" s="3"/>
      <c r="AO28" s="9">
        <f>DCOUNTA(WK12345!$A$1:$G$5000,WK12345!$B$1,Suchkriterien!AO26:AQ27)</f>
        <v>0</v>
      </c>
      <c r="AP28" s="8" t="s">
        <v>18</v>
      </c>
      <c r="AQ28" s="3"/>
      <c r="AT28" s="9">
        <f>DSUM(WK12345!$A$1:$H$5000,WK12345!$H$1,Suchkriterien!AT26:AV27)</f>
        <v>0</v>
      </c>
      <c r="AU28" s="8" t="s">
        <v>18</v>
      </c>
      <c r="AV28" s="3"/>
      <c r="AX28" s="9">
        <f>DSUM(WK12345!$A$1:$H$5000,WK12345!$H$1,Suchkriterien!AX26:AZ27)</f>
        <v>1</v>
      </c>
      <c r="AY28" s="8" t="s">
        <v>18</v>
      </c>
      <c r="AZ28" s="3"/>
      <c r="BC28" s="9">
        <f>DCOUNTA(WK12345!$A$1:$G$5000,WK12345!$B$1,Suchkriterien!BC26:BF27)</f>
        <v>0</v>
      </c>
      <c r="BD28" s="8" t="s">
        <v>17</v>
      </c>
      <c r="BE28" s="3"/>
      <c r="BF28" s="3"/>
      <c r="BH28" s="9">
        <f>DCOUNTA(WK12345!$A$1:$G$5000,WK12345!$B$1,Suchkriterien!BH26:BK27)</f>
        <v>0</v>
      </c>
      <c r="BI28" s="8" t="s">
        <v>17</v>
      </c>
      <c r="BJ28" s="3"/>
      <c r="BK28" s="3"/>
      <c r="BM28" s="9">
        <f>DCOUNTA(WK12345!$A$1:$G$5000,WK12345!$B$1,Suchkriterien!BM26:BP27)</f>
        <v>0</v>
      </c>
      <c r="BN28" s="8" t="s">
        <v>17</v>
      </c>
      <c r="BO28" s="3"/>
      <c r="BP28" s="3"/>
      <c r="BR28" s="9">
        <f>DCOUNTA(WK12345!$A$1:$G$5000,WK12345!$B$1,Suchkriterien!BR26:BU27)</f>
        <v>0</v>
      </c>
      <c r="BS28" s="8" t="s">
        <v>17</v>
      </c>
      <c r="BT28" s="3"/>
      <c r="BU28" s="3"/>
      <c r="BW28" s="9">
        <f>DCOUNTA(WK12345!$A$1:$G$5000,WK12345!$B$1,Suchkriterien!BW26:BZ27)</f>
        <v>0</v>
      </c>
      <c r="BX28" s="8" t="s">
        <v>17</v>
      </c>
      <c r="BY28" s="3"/>
      <c r="BZ28" s="3"/>
      <c r="CB28" s="9">
        <f>DCOUNTA(WK12345!$A$1:$G$5000,WK12345!$B$1,Suchkriterien!CB26:CE27)</f>
        <v>0</v>
      </c>
      <c r="CC28" s="8" t="s">
        <v>17</v>
      </c>
      <c r="CD28" s="3"/>
      <c r="CE28" s="3"/>
      <c r="CG28" s="9">
        <f>DCOUNTA(WK12345!$A$1:$G$5000,WK12345!$B$1,Suchkriterien!CG26:CJ27)</f>
        <v>0</v>
      </c>
      <c r="CH28" s="8" t="s">
        <v>17</v>
      </c>
      <c r="CI28" s="3"/>
      <c r="CJ28" s="3"/>
      <c r="CL28" s="9">
        <f>DCOUNTA(WK12345!$A$1:$G$5000,WK12345!$B$1,Suchkriterien!CL26:CO27)</f>
        <v>0</v>
      </c>
      <c r="CM28" s="8" t="s">
        <v>17</v>
      </c>
      <c r="CN28" s="3"/>
      <c r="CO28" s="3"/>
      <c r="CQ28" s="9">
        <f>DCOUNTA(WK12345!$A$1:$G$5000,WK12345!$B$1,Suchkriterien!CQ26:CT27)</f>
        <v>0</v>
      </c>
      <c r="CR28" s="8" t="s">
        <v>17</v>
      </c>
      <c r="CS28" s="3"/>
      <c r="CT28" s="3"/>
      <c r="CV28" s="9">
        <f>DCOUNTA(WK12345!$A$1:$G$5000,WK12345!$B$1,Suchkriterien!CV26:CY27)</f>
        <v>0</v>
      </c>
      <c r="CW28" s="8" t="s">
        <v>17</v>
      </c>
      <c r="CX28" s="3"/>
      <c r="CY28" s="3"/>
    </row>
    <row r="29" ht="15.75" thickBot="1"/>
    <row r="30" spans="2:103" ht="15">
      <c r="B30" s="10" t="s">
        <v>32</v>
      </c>
      <c r="C30" s="14" t="s">
        <v>34</v>
      </c>
      <c r="D30" s="11" t="s">
        <v>5</v>
      </c>
      <c r="F30" s="10" t="s">
        <v>32</v>
      </c>
      <c r="G30" s="14" t="s">
        <v>34</v>
      </c>
      <c r="H30" s="11" t="s">
        <v>5</v>
      </c>
      <c r="K30" s="10" t="s">
        <v>32</v>
      </c>
      <c r="L30" s="14" t="s">
        <v>34</v>
      </c>
      <c r="M30" s="11" t="s">
        <v>5</v>
      </c>
      <c r="O30" s="10" t="s">
        <v>32</v>
      </c>
      <c r="P30" s="14" t="s">
        <v>34</v>
      </c>
      <c r="Q30" s="11" t="s">
        <v>5</v>
      </c>
      <c r="T30" s="10" t="s">
        <v>32</v>
      </c>
      <c r="U30" s="14" t="s">
        <v>34</v>
      </c>
      <c r="V30" s="11" t="s">
        <v>5</v>
      </c>
      <c r="X30" s="10" t="s">
        <v>32</v>
      </c>
      <c r="Y30" s="14" t="s">
        <v>34</v>
      </c>
      <c r="Z30" s="11" t="s">
        <v>5</v>
      </c>
      <c r="AC30" s="10" t="s">
        <v>32</v>
      </c>
      <c r="AD30" s="14" t="s">
        <v>34</v>
      </c>
      <c r="AE30" s="11" t="s">
        <v>5</v>
      </c>
      <c r="AG30" s="10" t="s">
        <v>32</v>
      </c>
      <c r="AH30" s="14" t="s">
        <v>34</v>
      </c>
      <c r="AI30" s="11" t="s">
        <v>5</v>
      </c>
      <c r="AK30" s="10" t="s">
        <v>32</v>
      </c>
      <c r="AL30" s="14" t="s">
        <v>34</v>
      </c>
      <c r="AM30" s="11" t="s">
        <v>5</v>
      </c>
      <c r="AO30" s="10" t="s">
        <v>32</v>
      </c>
      <c r="AP30" s="14" t="s">
        <v>34</v>
      </c>
      <c r="AQ30" s="11" t="s">
        <v>5</v>
      </c>
      <c r="AT30" s="10" t="s">
        <v>38</v>
      </c>
      <c r="AU30" s="14" t="s">
        <v>34</v>
      </c>
      <c r="AV30" s="11" t="s">
        <v>5</v>
      </c>
      <c r="AX30" s="10" t="s">
        <v>38</v>
      </c>
      <c r="AY30" s="14" t="s">
        <v>34</v>
      </c>
      <c r="AZ30" s="11" t="s">
        <v>5</v>
      </c>
      <c r="BC30" s="10" t="s">
        <v>35</v>
      </c>
      <c r="BD30" s="14" t="s">
        <v>34</v>
      </c>
      <c r="BE30" s="16" t="s">
        <v>33</v>
      </c>
      <c r="BF30" s="11" t="s">
        <v>5</v>
      </c>
      <c r="BH30" s="10" t="s">
        <v>35</v>
      </c>
      <c r="BI30" s="14" t="s">
        <v>34</v>
      </c>
      <c r="BJ30" s="16" t="s">
        <v>33</v>
      </c>
      <c r="BK30" s="11" t="s">
        <v>5</v>
      </c>
      <c r="BM30" s="10" t="s">
        <v>35</v>
      </c>
      <c r="BN30" s="14" t="s">
        <v>34</v>
      </c>
      <c r="BO30" s="16" t="s">
        <v>33</v>
      </c>
      <c r="BP30" s="11" t="s">
        <v>5</v>
      </c>
      <c r="BR30" s="10" t="s">
        <v>35</v>
      </c>
      <c r="BS30" s="14" t="s">
        <v>34</v>
      </c>
      <c r="BT30" s="16" t="s">
        <v>33</v>
      </c>
      <c r="BU30" s="11" t="s">
        <v>5</v>
      </c>
      <c r="BW30" s="10" t="s">
        <v>35</v>
      </c>
      <c r="BX30" s="14" t="s">
        <v>34</v>
      </c>
      <c r="BY30" s="16" t="s">
        <v>33</v>
      </c>
      <c r="BZ30" s="11" t="s">
        <v>5</v>
      </c>
      <c r="CB30" s="10" t="s">
        <v>35</v>
      </c>
      <c r="CC30" s="14" t="s">
        <v>34</v>
      </c>
      <c r="CD30" s="16" t="s">
        <v>33</v>
      </c>
      <c r="CE30" s="11" t="s">
        <v>5</v>
      </c>
      <c r="CG30" s="10" t="s">
        <v>35</v>
      </c>
      <c r="CH30" s="14" t="s">
        <v>34</v>
      </c>
      <c r="CI30" s="16" t="s">
        <v>33</v>
      </c>
      <c r="CJ30" s="11" t="s">
        <v>5</v>
      </c>
      <c r="CL30" s="10" t="s">
        <v>35</v>
      </c>
      <c r="CM30" s="14" t="s">
        <v>34</v>
      </c>
      <c r="CN30" s="16" t="s">
        <v>33</v>
      </c>
      <c r="CO30" s="11" t="s">
        <v>5</v>
      </c>
      <c r="CQ30" s="10" t="s">
        <v>35</v>
      </c>
      <c r="CR30" s="14" t="s">
        <v>34</v>
      </c>
      <c r="CS30" s="16" t="s">
        <v>33</v>
      </c>
      <c r="CT30" s="11" t="s">
        <v>5</v>
      </c>
      <c r="CV30" s="10" t="s">
        <v>35</v>
      </c>
      <c r="CW30" s="14" t="s">
        <v>34</v>
      </c>
      <c r="CX30" s="16" t="s">
        <v>33</v>
      </c>
      <c r="CY30" s="11" t="s">
        <v>5</v>
      </c>
    </row>
    <row r="31" spans="2:103" ht="15.75" thickBot="1">
      <c r="B31" s="12" t="s">
        <v>19</v>
      </c>
      <c r="C31" s="15" t="str">
        <f>Punktewertung!$A$16</f>
        <v>15 Jahre und älter</v>
      </c>
      <c r="D31" s="13" t="s">
        <v>16</v>
      </c>
      <c r="F31" s="12" t="s">
        <v>19</v>
      </c>
      <c r="G31" s="15" t="str">
        <f>Punktewertung!$A$16</f>
        <v>15 Jahre und älter</v>
      </c>
      <c r="H31" s="13" t="s">
        <v>15</v>
      </c>
      <c r="K31" s="12" t="s">
        <v>20</v>
      </c>
      <c r="L31" s="15" t="str">
        <f>Punktewertung!$A$16</f>
        <v>15 Jahre und älter</v>
      </c>
      <c r="M31" s="13" t="s">
        <v>16</v>
      </c>
      <c r="O31" s="12" t="s">
        <v>20</v>
      </c>
      <c r="P31" s="15" t="str">
        <f>Punktewertung!$A$16</f>
        <v>15 Jahre und älter</v>
      </c>
      <c r="Q31" s="13" t="s">
        <v>15</v>
      </c>
      <c r="T31" s="12" t="s">
        <v>21</v>
      </c>
      <c r="U31" s="15" t="str">
        <f>Punktewertung!$A$16</f>
        <v>15 Jahre und älter</v>
      </c>
      <c r="V31" s="13" t="s">
        <v>16</v>
      </c>
      <c r="X31" s="12" t="s">
        <v>21</v>
      </c>
      <c r="Y31" s="15" t="str">
        <f>Punktewertung!$A$16</f>
        <v>15 Jahre und älter</v>
      </c>
      <c r="Z31" s="13" t="s">
        <v>15</v>
      </c>
      <c r="AC31" s="12" t="s">
        <v>22</v>
      </c>
      <c r="AD31" s="15" t="str">
        <f>Punktewertung!$A$16</f>
        <v>15 Jahre und älter</v>
      </c>
      <c r="AE31" s="13" t="s">
        <v>16</v>
      </c>
      <c r="AG31" s="12" t="s">
        <v>22</v>
      </c>
      <c r="AH31" s="15" t="str">
        <f>Punktewertung!$A$16</f>
        <v>15 Jahre und älter</v>
      </c>
      <c r="AI31" s="13" t="s">
        <v>15</v>
      </c>
      <c r="AK31" s="12" t="s">
        <v>46</v>
      </c>
      <c r="AL31" s="15" t="str">
        <f>Punktewertung!$A$16</f>
        <v>15 Jahre und älter</v>
      </c>
      <c r="AM31" s="13" t="s">
        <v>16</v>
      </c>
      <c r="AO31" s="12" t="s">
        <v>46</v>
      </c>
      <c r="AP31" s="15" t="str">
        <f>Punktewertung!$A$16</f>
        <v>15 Jahre und älter</v>
      </c>
      <c r="AQ31" s="13" t="s">
        <v>15</v>
      </c>
      <c r="AT31" s="12"/>
      <c r="AU31" s="15" t="str">
        <f>Punktewertung!$A$16</f>
        <v>15 Jahre und älter</v>
      </c>
      <c r="AV31" s="13" t="s">
        <v>16</v>
      </c>
      <c r="AX31" s="12"/>
      <c r="AY31" s="15" t="str">
        <f>Punktewertung!$A$16</f>
        <v>15 Jahre und älter</v>
      </c>
      <c r="AZ31" s="13" t="s">
        <v>15</v>
      </c>
      <c r="BC31" s="12" t="s">
        <v>19</v>
      </c>
      <c r="BD31" s="15" t="str">
        <f>Punktewertung!$A$11</f>
        <v>09 Jahre</v>
      </c>
      <c r="BE31" s="17" t="s">
        <v>41</v>
      </c>
      <c r="BF31" s="13" t="s">
        <v>16</v>
      </c>
      <c r="BH31" s="12" t="s">
        <v>19</v>
      </c>
      <c r="BI31" s="15" t="str">
        <f>Punktewertung!$A$11</f>
        <v>09 Jahre</v>
      </c>
      <c r="BJ31" s="17" t="s">
        <v>41</v>
      </c>
      <c r="BK31" s="13" t="s">
        <v>15</v>
      </c>
      <c r="BM31" s="12" t="s">
        <v>20</v>
      </c>
      <c r="BN31" s="15" t="str">
        <f>Punktewertung!$A$11</f>
        <v>09 Jahre</v>
      </c>
      <c r="BO31" s="17" t="s">
        <v>41</v>
      </c>
      <c r="BP31" s="13" t="s">
        <v>16</v>
      </c>
      <c r="BR31" s="12" t="s">
        <v>20</v>
      </c>
      <c r="BS31" s="15" t="str">
        <f>Punktewertung!$A$11</f>
        <v>09 Jahre</v>
      </c>
      <c r="BT31" s="17" t="s">
        <v>41</v>
      </c>
      <c r="BU31" s="13" t="s">
        <v>15</v>
      </c>
      <c r="BW31" s="12" t="s">
        <v>21</v>
      </c>
      <c r="BX31" s="15" t="str">
        <f>Punktewertung!$A$11</f>
        <v>09 Jahre</v>
      </c>
      <c r="BY31" s="17" t="s">
        <v>41</v>
      </c>
      <c r="BZ31" s="13" t="s">
        <v>16</v>
      </c>
      <c r="CB31" s="12" t="s">
        <v>21</v>
      </c>
      <c r="CC31" s="15" t="str">
        <f>Punktewertung!$A$11</f>
        <v>09 Jahre</v>
      </c>
      <c r="CD31" s="17" t="s">
        <v>41</v>
      </c>
      <c r="CE31" s="13" t="s">
        <v>15</v>
      </c>
      <c r="CG31" s="12" t="s">
        <v>22</v>
      </c>
      <c r="CH31" s="15" t="str">
        <f>Punktewertung!$A$11</f>
        <v>09 Jahre</v>
      </c>
      <c r="CI31" s="17" t="s">
        <v>41</v>
      </c>
      <c r="CJ31" s="13" t="s">
        <v>16</v>
      </c>
      <c r="CL31" s="12" t="s">
        <v>22</v>
      </c>
      <c r="CM31" s="15" t="str">
        <f>Punktewertung!$A$11</f>
        <v>09 Jahre</v>
      </c>
      <c r="CN31" s="17" t="s">
        <v>41</v>
      </c>
      <c r="CO31" s="13" t="s">
        <v>15</v>
      </c>
      <c r="CQ31" s="12" t="s">
        <v>46</v>
      </c>
      <c r="CR31" s="15" t="str">
        <f>Punktewertung!$A$11</f>
        <v>09 Jahre</v>
      </c>
      <c r="CS31" s="17" t="s">
        <v>41</v>
      </c>
      <c r="CT31" s="13" t="s">
        <v>16</v>
      </c>
      <c r="CV31" s="12" t="s">
        <v>46</v>
      </c>
      <c r="CW31" s="15" t="str">
        <f>Punktewertung!$A$11</f>
        <v>09 Jahre</v>
      </c>
      <c r="CX31" s="17" t="s">
        <v>41</v>
      </c>
      <c r="CY31" s="13" t="s">
        <v>15</v>
      </c>
    </row>
    <row r="32" spans="2:103" ht="15.75" thickBot="1">
      <c r="B32" s="9">
        <f>DCOUNTA(WK12345!$A$1:$G$5000,WK12345!$B$1,Suchkriterien!B30:D31)</f>
        <v>0</v>
      </c>
      <c r="C32" s="8" t="s">
        <v>18</v>
      </c>
      <c r="D32" s="3"/>
      <c r="F32" s="9">
        <f>DCOUNTA(WK12345!$A$1:$G$5000,WK12345!$B$1,Suchkriterien!F30:H31)</f>
        <v>0</v>
      </c>
      <c r="G32" s="8" t="s">
        <v>18</v>
      </c>
      <c r="H32" s="3"/>
      <c r="K32" s="9">
        <f>DCOUNTA(WK12345!$A$1:$G$5000,WK12345!$B$1,Suchkriterien!K30:M31)</f>
        <v>0</v>
      </c>
      <c r="L32" s="8" t="s">
        <v>18</v>
      </c>
      <c r="M32" s="3"/>
      <c r="O32" s="9">
        <f>DCOUNTA(WK12345!$A$1:$G$5000,WK12345!$B$1,Suchkriterien!O30:Q31)</f>
        <v>0</v>
      </c>
      <c r="P32" s="8" t="s">
        <v>18</v>
      </c>
      <c r="Q32" s="3"/>
      <c r="T32" s="9">
        <f>DCOUNTA(WK12345!$A$1:$G$5000,WK12345!$B$1,Suchkriterien!T30:V31)</f>
        <v>0</v>
      </c>
      <c r="U32" s="8" t="s">
        <v>18</v>
      </c>
      <c r="V32" s="3"/>
      <c r="X32" s="9">
        <f>DCOUNTA(WK12345!$A$1:$G$5000,WK12345!$B$1,Suchkriterien!X30:Z31)</f>
        <v>0</v>
      </c>
      <c r="Y32" s="8" t="s">
        <v>18</v>
      </c>
      <c r="Z32" s="3"/>
      <c r="AC32" s="9">
        <f>DCOUNTA(WK12345!$A$1:$G$5000,WK12345!$B$1,Suchkriterien!AC30:AE31)</f>
        <v>0</v>
      </c>
      <c r="AD32" s="8" t="s">
        <v>18</v>
      </c>
      <c r="AE32" s="3"/>
      <c r="AG32" s="9">
        <f>DCOUNTA(WK12345!$A$1:$G$5000,WK12345!$B$1,Suchkriterien!AG30:AI31)</f>
        <v>0</v>
      </c>
      <c r="AH32" s="8" t="s">
        <v>18</v>
      </c>
      <c r="AI32" s="3"/>
      <c r="AK32" s="9">
        <f>DCOUNTA(WK12345!$A$1:$G$5000,WK12345!$B$1,Suchkriterien!AK30:AM31)</f>
        <v>0</v>
      </c>
      <c r="AL32" s="8" t="s">
        <v>18</v>
      </c>
      <c r="AM32" s="3"/>
      <c r="AO32" s="9">
        <f>DCOUNTA(WK12345!$A$1:$G$5000,WK12345!$B$1,Suchkriterien!AO30:AQ31)</f>
        <v>0</v>
      </c>
      <c r="AP32" s="8" t="s">
        <v>18</v>
      </c>
      <c r="AQ32" s="3"/>
      <c r="AT32" s="9">
        <f>DSUM(WK12345!$A$1:$H$5000,WK12345!$H$1,Suchkriterien!AT30:AV31)</f>
        <v>0</v>
      </c>
      <c r="AU32" s="8" t="s">
        <v>18</v>
      </c>
      <c r="AV32" s="3"/>
      <c r="AX32" s="9">
        <f>DSUM(WK12345!$A$1:$H$5000,WK12345!$H$1,Suchkriterien!AX30:AZ31)</f>
        <v>0</v>
      </c>
      <c r="AY32" s="8" t="s">
        <v>18</v>
      </c>
      <c r="AZ32" s="3"/>
      <c r="BC32" s="9">
        <f>DCOUNTA(WK12345!$A$1:$G$5000,WK12345!$B$1,Suchkriterien!BC30:BF31)</f>
        <v>0</v>
      </c>
      <c r="BD32" s="8" t="s">
        <v>17</v>
      </c>
      <c r="BE32" s="3"/>
      <c r="BF32" s="3"/>
      <c r="BH32" s="9">
        <f>DCOUNTA(WK12345!$A$1:$G$5000,WK12345!$B$1,Suchkriterien!BH30:BK31)</f>
        <v>0</v>
      </c>
      <c r="BI32" s="8" t="s">
        <v>17</v>
      </c>
      <c r="BJ32" s="3"/>
      <c r="BK32" s="3"/>
      <c r="BM32" s="9">
        <f>DCOUNTA(WK12345!$A$1:$G$5000,WK12345!$B$1,Suchkriterien!BM30:BP31)</f>
        <v>0</v>
      </c>
      <c r="BN32" s="8" t="s">
        <v>17</v>
      </c>
      <c r="BO32" s="3"/>
      <c r="BP32" s="3"/>
      <c r="BR32" s="9">
        <f>DCOUNTA(WK12345!$A$1:$G$5000,WK12345!$B$1,Suchkriterien!BR30:BU31)</f>
        <v>0</v>
      </c>
      <c r="BS32" s="8" t="s">
        <v>17</v>
      </c>
      <c r="BT32" s="3"/>
      <c r="BU32" s="3"/>
      <c r="BW32" s="9">
        <f>DCOUNTA(WK12345!$A$1:$G$5000,WK12345!$B$1,Suchkriterien!BW30:BZ31)</f>
        <v>0</v>
      </c>
      <c r="BX32" s="8" t="s">
        <v>17</v>
      </c>
      <c r="BY32" s="3"/>
      <c r="BZ32" s="3"/>
      <c r="CB32" s="9">
        <f>DCOUNTA(WK12345!$A$1:$G$5000,WK12345!$B$1,Suchkriterien!CB30:CE31)</f>
        <v>0</v>
      </c>
      <c r="CC32" s="8" t="s">
        <v>17</v>
      </c>
      <c r="CD32" s="3"/>
      <c r="CE32" s="3"/>
      <c r="CG32" s="9">
        <f>DCOUNTA(WK12345!$A$1:$G$5000,WK12345!$B$1,Suchkriterien!CG30:CJ31)</f>
        <v>0</v>
      </c>
      <c r="CH32" s="8" t="s">
        <v>17</v>
      </c>
      <c r="CI32" s="3"/>
      <c r="CJ32" s="3"/>
      <c r="CL32" s="9">
        <f>DCOUNTA(WK12345!$A$1:$G$5000,WK12345!$B$1,Suchkriterien!CL30:CO31)</f>
        <v>0</v>
      </c>
      <c r="CM32" s="8" t="s">
        <v>17</v>
      </c>
      <c r="CN32" s="3"/>
      <c r="CO32" s="3"/>
      <c r="CQ32" s="9">
        <f>DCOUNTA(WK12345!$A$1:$G$5000,WK12345!$B$1,Suchkriterien!CQ30:CT31)</f>
        <v>0</v>
      </c>
      <c r="CR32" s="8" t="s">
        <v>17</v>
      </c>
      <c r="CS32" s="3"/>
      <c r="CT32" s="3"/>
      <c r="CV32" s="9">
        <f>DCOUNTA(WK12345!$A$1:$G$5000,WK12345!$B$1,Suchkriterien!CV30:CY31)</f>
        <v>0</v>
      </c>
      <c r="CW32" s="8" t="s">
        <v>17</v>
      </c>
      <c r="CX32" s="3"/>
      <c r="CY32" s="3"/>
    </row>
    <row r="33" ht="15.75" thickBot="1"/>
    <row r="34" spans="2:103" ht="15">
      <c r="B34" s="10" t="s">
        <v>32</v>
      </c>
      <c r="C34" s="14" t="s">
        <v>34</v>
      </c>
      <c r="D34" s="11" t="s">
        <v>5</v>
      </c>
      <c r="F34" s="10" t="s">
        <v>32</v>
      </c>
      <c r="G34" s="14" t="s">
        <v>34</v>
      </c>
      <c r="H34" s="11" t="s">
        <v>5</v>
      </c>
      <c r="K34" s="10" t="s">
        <v>32</v>
      </c>
      <c r="L34" s="14" t="s">
        <v>34</v>
      </c>
      <c r="M34" s="11" t="s">
        <v>5</v>
      </c>
      <c r="O34" s="10" t="s">
        <v>32</v>
      </c>
      <c r="P34" s="14" t="s">
        <v>34</v>
      </c>
      <c r="Q34" s="11" t="s">
        <v>5</v>
      </c>
      <c r="T34" s="10" t="s">
        <v>32</v>
      </c>
      <c r="U34" s="14" t="s">
        <v>34</v>
      </c>
      <c r="V34" s="11" t="s">
        <v>5</v>
      </c>
      <c r="X34" s="10" t="s">
        <v>32</v>
      </c>
      <c r="Y34" s="14" t="s">
        <v>34</v>
      </c>
      <c r="Z34" s="11" t="s">
        <v>5</v>
      </c>
      <c r="AC34" s="10" t="s">
        <v>32</v>
      </c>
      <c r="AD34" s="14" t="s">
        <v>34</v>
      </c>
      <c r="AE34" s="11" t="s">
        <v>5</v>
      </c>
      <c r="AG34" s="10" t="s">
        <v>32</v>
      </c>
      <c r="AH34" s="14" t="s">
        <v>34</v>
      </c>
      <c r="AI34" s="11" t="s">
        <v>5</v>
      </c>
      <c r="AK34" s="10" t="s">
        <v>32</v>
      </c>
      <c r="AL34" s="14" t="s">
        <v>34</v>
      </c>
      <c r="AM34" s="11" t="s">
        <v>5</v>
      </c>
      <c r="AO34" s="10" t="s">
        <v>32</v>
      </c>
      <c r="AP34" s="14" t="s">
        <v>34</v>
      </c>
      <c r="AQ34" s="11" t="s">
        <v>5</v>
      </c>
      <c r="AT34" s="10" t="s">
        <v>38</v>
      </c>
      <c r="AU34" s="14" t="s">
        <v>34</v>
      </c>
      <c r="AV34" s="11" t="s">
        <v>5</v>
      </c>
      <c r="AX34" s="10" t="s">
        <v>38</v>
      </c>
      <c r="AY34" s="14" t="s">
        <v>34</v>
      </c>
      <c r="AZ34" s="11" t="s">
        <v>5</v>
      </c>
      <c r="BC34" s="10" t="s">
        <v>35</v>
      </c>
      <c r="BD34" s="14" t="s">
        <v>34</v>
      </c>
      <c r="BE34" s="16" t="s">
        <v>33</v>
      </c>
      <c r="BF34" s="11" t="s">
        <v>5</v>
      </c>
      <c r="BH34" s="10" t="s">
        <v>35</v>
      </c>
      <c r="BI34" s="14" t="s">
        <v>34</v>
      </c>
      <c r="BJ34" s="16" t="s">
        <v>33</v>
      </c>
      <c r="BK34" s="11" t="s">
        <v>5</v>
      </c>
      <c r="BM34" s="10" t="s">
        <v>35</v>
      </c>
      <c r="BN34" s="14" t="s">
        <v>34</v>
      </c>
      <c r="BO34" s="16" t="s">
        <v>33</v>
      </c>
      <c r="BP34" s="11" t="s">
        <v>5</v>
      </c>
      <c r="BR34" s="10" t="s">
        <v>35</v>
      </c>
      <c r="BS34" s="14" t="s">
        <v>34</v>
      </c>
      <c r="BT34" s="16" t="s">
        <v>33</v>
      </c>
      <c r="BU34" s="11" t="s">
        <v>5</v>
      </c>
      <c r="BW34" s="10" t="s">
        <v>35</v>
      </c>
      <c r="BX34" s="14" t="s">
        <v>34</v>
      </c>
      <c r="BY34" s="16" t="s">
        <v>33</v>
      </c>
      <c r="BZ34" s="11" t="s">
        <v>5</v>
      </c>
      <c r="CB34" s="10" t="s">
        <v>35</v>
      </c>
      <c r="CC34" s="14" t="s">
        <v>34</v>
      </c>
      <c r="CD34" s="16" t="s">
        <v>33</v>
      </c>
      <c r="CE34" s="11" t="s">
        <v>5</v>
      </c>
      <c r="CG34" s="10" t="s">
        <v>35</v>
      </c>
      <c r="CH34" s="14" t="s">
        <v>34</v>
      </c>
      <c r="CI34" s="16" t="s">
        <v>33</v>
      </c>
      <c r="CJ34" s="11" t="s">
        <v>5</v>
      </c>
      <c r="CL34" s="10" t="s">
        <v>35</v>
      </c>
      <c r="CM34" s="14" t="s">
        <v>34</v>
      </c>
      <c r="CN34" s="16" t="s">
        <v>33</v>
      </c>
      <c r="CO34" s="11" t="s">
        <v>5</v>
      </c>
      <c r="CQ34" s="10" t="s">
        <v>35</v>
      </c>
      <c r="CR34" s="14" t="s">
        <v>34</v>
      </c>
      <c r="CS34" s="16" t="s">
        <v>33</v>
      </c>
      <c r="CT34" s="11" t="s">
        <v>5</v>
      </c>
      <c r="CV34" s="10" t="s">
        <v>35</v>
      </c>
      <c r="CW34" s="14" t="s">
        <v>34</v>
      </c>
      <c r="CX34" s="16" t="s">
        <v>33</v>
      </c>
      <c r="CY34" s="11" t="s">
        <v>5</v>
      </c>
    </row>
    <row r="35" spans="2:103" ht="15.75" thickBot="1">
      <c r="B35" s="12" t="s">
        <v>19</v>
      </c>
      <c r="C35" s="15">
        <f>Punktewertung!$A$17</f>
        <v>0</v>
      </c>
      <c r="D35" s="13" t="s">
        <v>16</v>
      </c>
      <c r="F35" s="12" t="s">
        <v>19</v>
      </c>
      <c r="G35" s="15">
        <f>Punktewertung!$A$17</f>
        <v>0</v>
      </c>
      <c r="H35" s="13" t="s">
        <v>15</v>
      </c>
      <c r="K35" s="12" t="s">
        <v>20</v>
      </c>
      <c r="L35" s="15">
        <f>Punktewertung!$A$17</f>
        <v>0</v>
      </c>
      <c r="M35" s="13" t="s">
        <v>16</v>
      </c>
      <c r="O35" s="12" t="s">
        <v>20</v>
      </c>
      <c r="P35" s="15">
        <f>Punktewertung!$A$17</f>
        <v>0</v>
      </c>
      <c r="Q35" s="13" t="s">
        <v>15</v>
      </c>
      <c r="T35" s="12" t="s">
        <v>21</v>
      </c>
      <c r="U35" s="15">
        <f>Punktewertung!$A$17</f>
        <v>0</v>
      </c>
      <c r="V35" s="13" t="s">
        <v>16</v>
      </c>
      <c r="X35" s="12" t="s">
        <v>21</v>
      </c>
      <c r="Y35" s="15">
        <f>Punktewertung!$A$17</f>
        <v>0</v>
      </c>
      <c r="Z35" s="13" t="s">
        <v>15</v>
      </c>
      <c r="AC35" s="12" t="s">
        <v>22</v>
      </c>
      <c r="AD35" s="15">
        <f>Punktewertung!$A$17</f>
        <v>0</v>
      </c>
      <c r="AE35" s="13" t="s">
        <v>16</v>
      </c>
      <c r="AG35" s="12" t="s">
        <v>22</v>
      </c>
      <c r="AH35" s="15">
        <f>Punktewertung!$A$17</f>
        <v>0</v>
      </c>
      <c r="AI35" s="13" t="s">
        <v>15</v>
      </c>
      <c r="AK35" s="12" t="s">
        <v>46</v>
      </c>
      <c r="AL35" s="15">
        <f>Punktewertung!$A$17</f>
        <v>0</v>
      </c>
      <c r="AM35" s="13" t="s">
        <v>16</v>
      </c>
      <c r="AO35" s="12" t="s">
        <v>46</v>
      </c>
      <c r="AP35" s="15">
        <f>Punktewertung!$A$17</f>
        <v>0</v>
      </c>
      <c r="AQ35" s="13" t="s">
        <v>15</v>
      </c>
      <c r="AT35" s="12"/>
      <c r="AU35" s="15">
        <f>Punktewertung!$A$17</f>
        <v>0</v>
      </c>
      <c r="AV35" s="13" t="s">
        <v>16</v>
      </c>
      <c r="AX35" s="12"/>
      <c r="AY35" s="15">
        <f>Punktewertung!$A$17</f>
        <v>0</v>
      </c>
      <c r="AZ35" s="13" t="s">
        <v>15</v>
      </c>
      <c r="BC35" s="12" t="s">
        <v>19</v>
      </c>
      <c r="BD35" s="15" t="str">
        <f>Punktewertung!$A$11</f>
        <v>09 Jahre</v>
      </c>
      <c r="BE35" s="17" t="s">
        <v>42</v>
      </c>
      <c r="BF35" s="13" t="s">
        <v>16</v>
      </c>
      <c r="BH35" s="12" t="s">
        <v>19</v>
      </c>
      <c r="BI35" s="15" t="str">
        <f>Punktewertung!$A$11</f>
        <v>09 Jahre</v>
      </c>
      <c r="BJ35" s="17" t="s">
        <v>42</v>
      </c>
      <c r="BK35" s="13" t="s">
        <v>15</v>
      </c>
      <c r="BM35" s="12" t="s">
        <v>20</v>
      </c>
      <c r="BN35" s="15" t="str">
        <f>Punktewertung!$A$11</f>
        <v>09 Jahre</v>
      </c>
      <c r="BO35" s="17" t="s">
        <v>42</v>
      </c>
      <c r="BP35" s="13" t="s">
        <v>16</v>
      </c>
      <c r="BR35" s="12" t="s">
        <v>20</v>
      </c>
      <c r="BS35" s="15" t="str">
        <f>Punktewertung!$A$11</f>
        <v>09 Jahre</v>
      </c>
      <c r="BT35" s="17" t="s">
        <v>42</v>
      </c>
      <c r="BU35" s="13" t="s">
        <v>15</v>
      </c>
      <c r="BW35" s="12" t="s">
        <v>21</v>
      </c>
      <c r="BX35" s="15" t="str">
        <f>Punktewertung!$A$11</f>
        <v>09 Jahre</v>
      </c>
      <c r="BY35" s="17" t="s">
        <v>42</v>
      </c>
      <c r="BZ35" s="13" t="s">
        <v>16</v>
      </c>
      <c r="CB35" s="12" t="s">
        <v>21</v>
      </c>
      <c r="CC35" s="15" t="str">
        <f>Punktewertung!$A$11</f>
        <v>09 Jahre</v>
      </c>
      <c r="CD35" s="17" t="s">
        <v>42</v>
      </c>
      <c r="CE35" s="13" t="s">
        <v>15</v>
      </c>
      <c r="CG35" s="12" t="s">
        <v>22</v>
      </c>
      <c r="CH35" s="15" t="str">
        <f>Punktewertung!$A$11</f>
        <v>09 Jahre</v>
      </c>
      <c r="CI35" s="17" t="s">
        <v>42</v>
      </c>
      <c r="CJ35" s="13" t="s">
        <v>16</v>
      </c>
      <c r="CL35" s="12" t="s">
        <v>22</v>
      </c>
      <c r="CM35" s="15" t="str">
        <f>Punktewertung!$A$11</f>
        <v>09 Jahre</v>
      </c>
      <c r="CN35" s="17" t="s">
        <v>42</v>
      </c>
      <c r="CO35" s="13" t="s">
        <v>15</v>
      </c>
      <c r="CQ35" s="12" t="s">
        <v>46</v>
      </c>
      <c r="CR35" s="15" t="str">
        <f>Punktewertung!$A$11</f>
        <v>09 Jahre</v>
      </c>
      <c r="CS35" s="17" t="s">
        <v>42</v>
      </c>
      <c r="CT35" s="13" t="s">
        <v>16</v>
      </c>
      <c r="CV35" s="12" t="s">
        <v>46</v>
      </c>
      <c r="CW35" s="15" t="str">
        <f>Punktewertung!$A$11</f>
        <v>09 Jahre</v>
      </c>
      <c r="CX35" s="17" t="s">
        <v>42</v>
      </c>
      <c r="CY35" s="13" t="s">
        <v>15</v>
      </c>
    </row>
    <row r="36" spans="2:103" ht="15.75" thickBot="1">
      <c r="B36" s="9">
        <f>DCOUNTA(WK12345!$A$1:$G$5000,WK12345!$B$1,Suchkriterien!B34:D35)</f>
        <v>0</v>
      </c>
      <c r="C36" s="8" t="s">
        <v>18</v>
      </c>
      <c r="D36" s="3"/>
      <c r="F36" s="9">
        <f>DCOUNTA(WK12345!$A$1:$G$5000,WK12345!$B$1,Suchkriterien!F34:H35)</f>
        <v>0</v>
      </c>
      <c r="G36" s="8" t="s">
        <v>18</v>
      </c>
      <c r="H36" s="3"/>
      <c r="K36" s="9">
        <f>DCOUNTA(WK12345!$A$1:$G$5000,WK12345!$B$1,Suchkriterien!K34:M35)</f>
        <v>0</v>
      </c>
      <c r="L36" s="8" t="s">
        <v>18</v>
      </c>
      <c r="M36" s="3"/>
      <c r="O36" s="9">
        <f>DCOUNTA(WK12345!$A$1:$G$5000,WK12345!$B$1,Suchkriterien!O34:Q35)</f>
        <v>0</v>
      </c>
      <c r="P36" s="8" t="s">
        <v>18</v>
      </c>
      <c r="Q36" s="3"/>
      <c r="T36" s="9">
        <f>DCOUNTA(WK12345!$A$1:$G$5000,WK12345!$B$1,Suchkriterien!T34:V35)</f>
        <v>0</v>
      </c>
      <c r="U36" s="8" t="s">
        <v>18</v>
      </c>
      <c r="V36" s="3"/>
      <c r="X36" s="9">
        <f>DCOUNTA(WK12345!$A$1:$G$5000,WK12345!$B$1,Suchkriterien!X34:Z35)</f>
        <v>0</v>
      </c>
      <c r="Y36" s="8" t="s">
        <v>18</v>
      </c>
      <c r="Z36" s="3"/>
      <c r="AC36" s="9">
        <f>DCOUNTA(WK12345!$A$1:$G$5000,WK12345!$B$1,Suchkriterien!AC34:AE35)</f>
        <v>0</v>
      </c>
      <c r="AD36" s="8" t="s">
        <v>18</v>
      </c>
      <c r="AE36" s="3"/>
      <c r="AG36" s="9">
        <f>DCOUNTA(WK12345!$A$1:$G$5000,WK12345!$B$1,Suchkriterien!AG34:AI35)</f>
        <v>0</v>
      </c>
      <c r="AH36" s="8" t="s">
        <v>18</v>
      </c>
      <c r="AI36" s="3"/>
      <c r="AK36" s="9">
        <f>DCOUNTA(WK12345!$A$1:$G$5000,WK12345!$B$1,Suchkriterien!AK34:AM35)</f>
        <v>0</v>
      </c>
      <c r="AL36" s="8" t="s">
        <v>18</v>
      </c>
      <c r="AM36" s="3"/>
      <c r="AO36" s="9">
        <f>DCOUNTA(WK12345!$A$1:$G$5000,WK12345!$B$1,Suchkriterien!AO34:AQ35)</f>
        <v>0</v>
      </c>
      <c r="AP36" s="8" t="s">
        <v>18</v>
      </c>
      <c r="AQ36" s="3"/>
      <c r="AT36" s="9">
        <f>DSUM(WK12345!$A$1:$H$5000,WK12345!$H$1,Suchkriterien!AT34:AV35)</f>
        <v>0</v>
      </c>
      <c r="AU36" s="8" t="s">
        <v>18</v>
      </c>
      <c r="AV36" s="3"/>
      <c r="AX36" s="9">
        <f>DSUM(WK12345!$A$1:$H$5000,WK12345!$H$1,Suchkriterien!AX34:AZ35)</f>
        <v>0</v>
      </c>
      <c r="AY36" s="8" t="s">
        <v>18</v>
      </c>
      <c r="AZ36" s="3"/>
      <c r="BC36" s="9">
        <f>DCOUNTA(WK12345!$A$1:$G$5000,WK12345!$B$1,Suchkriterien!BC34:BF35)</f>
        <v>0</v>
      </c>
      <c r="BD36" s="8" t="s">
        <v>17</v>
      </c>
      <c r="BE36" s="3"/>
      <c r="BF36" s="3"/>
      <c r="BH36" s="9">
        <f>DCOUNTA(WK12345!$A$1:$G$5000,WK12345!$B$1,Suchkriterien!BH34:BK35)</f>
        <v>0</v>
      </c>
      <c r="BI36" s="8" t="s">
        <v>17</v>
      </c>
      <c r="BJ36" s="3"/>
      <c r="BK36" s="3"/>
      <c r="BM36" s="9">
        <f>DCOUNTA(WK12345!$A$1:$G$5000,WK12345!$B$1,Suchkriterien!BM34:BP35)</f>
        <v>0</v>
      </c>
      <c r="BN36" s="8" t="s">
        <v>17</v>
      </c>
      <c r="BO36" s="3"/>
      <c r="BP36" s="3"/>
      <c r="BR36" s="9">
        <f>DCOUNTA(WK12345!$A$1:$G$5000,WK12345!$B$1,Suchkriterien!BR34:BU35)</f>
        <v>0</v>
      </c>
      <c r="BS36" s="8" t="s">
        <v>17</v>
      </c>
      <c r="BT36" s="3"/>
      <c r="BU36" s="3"/>
      <c r="BW36" s="9">
        <f>DCOUNTA(WK12345!$A$1:$G$5000,WK12345!$B$1,Suchkriterien!BW34:BZ35)</f>
        <v>0</v>
      </c>
      <c r="BX36" s="8" t="s">
        <v>17</v>
      </c>
      <c r="BY36" s="3"/>
      <c r="BZ36" s="3"/>
      <c r="CB36" s="9">
        <f>DCOUNTA(WK12345!$A$1:$G$5000,WK12345!$B$1,Suchkriterien!CB34:CE35)</f>
        <v>0</v>
      </c>
      <c r="CC36" s="8" t="s">
        <v>17</v>
      </c>
      <c r="CD36" s="3"/>
      <c r="CE36" s="3"/>
      <c r="CG36" s="9">
        <f>DCOUNTA(WK12345!$A$1:$G$5000,WK12345!$B$1,Suchkriterien!CG34:CJ35)</f>
        <v>0</v>
      </c>
      <c r="CH36" s="8" t="s">
        <v>17</v>
      </c>
      <c r="CI36" s="3"/>
      <c r="CJ36" s="3"/>
      <c r="CL36" s="9">
        <f>DCOUNTA(WK12345!$A$1:$G$5000,WK12345!$B$1,Suchkriterien!CL34:CO35)</f>
        <v>0</v>
      </c>
      <c r="CM36" s="8" t="s">
        <v>17</v>
      </c>
      <c r="CN36" s="3"/>
      <c r="CO36" s="3"/>
      <c r="CQ36" s="9">
        <f>DCOUNTA(WK12345!$A$1:$G$5000,WK12345!$B$1,Suchkriterien!CQ34:CT35)</f>
        <v>0</v>
      </c>
      <c r="CR36" s="8" t="s">
        <v>17</v>
      </c>
      <c r="CS36" s="3"/>
      <c r="CT36" s="3"/>
      <c r="CV36" s="9">
        <f>DCOUNTA(WK12345!$A$1:$G$5000,WK12345!$B$1,Suchkriterien!CV34:CY35)</f>
        <v>0</v>
      </c>
      <c r="CW36" s="8" t="s">
        <v>17</v>
      </c>
      <c r="CX36" s="3"/>
      <c r="CY36" s="3"/>
    </row>
    <row r="37" ht="15.75" thickBot="1"/>
    <row r="38" spans="55:103" ht="15">
      <c r="BC38" s="10" t="s">
        <v>35</v>
      </c>
      <c r="BD38" s="14" t="s">
        <v>34</v>
      </c>
      <c r="BE38" s="16" t="s">
        <v>33</v>
      </c>
      <c r="BF38" s="11" t="s">
        <v>5</v>
      </c>
      <c r="BH38" s="10" t="s">
        <v>35</v>
      </c>
      <c r="BI38" s="14" t="s">
        <v>34</v>
      </c>
      <c r="BJ38" s="16" t="s">
        <v>33</v>
      </c>
      <c r="BK38" s="11" t="s">
        <v>5</v>
      </c>
      <c r="BM38" s="10" t="s">
        <v>35</v>
      </c>
      <c r="BN38" s="14" t="s">
        <v>34</v>
      </c>
      <c r="BO38" s="16" t="s">
        <v>33</v>
      </c>
      <c r="BP38" s="11" t="s">
        <v>5</v>
      </c>
      <c r="BR38" s="10" t="s">
        <v>35</v>
      </c>
      <c r="BS38" s="14" t="s">
        <v>34</v>
      </c>
      <c r="BT38" s="16" t="s">
        <v>33</v>
      </c>
      <c r="BU38" s="11" t="s">
        <v>5</v>
      </c>
      <c r="BW38" s="10" t="s">
        <v>35</v>
      </c>
      <c r="BX38" s="14" t="s">
        <v>34</v>
      </c>
      <c r="BY38" s="16" t="s">
        <v>33</v>
      </c>
      <c r="BZ38" s="11" t="s">
        <v>5</v>
      </c>
      <c r="CB38" s="10" t="s">
        <v>35</v>
      </c>
      <c r="CC38" s="14" t="s">
        <v>34</v>
      </c>
      <c r="CD38" s="16" t="s">
        <v>33</v>
      </c>
      <c r="CE38" s="11" t="s">
        <v>5</v>
      </c>
      <c r="CG38" s="10" t="s">
        <v>35</v>
      </c>
      <c r="CH38" s="14" t="s">
        <v>34</v>
      </c>
      <c r="CI38" s="16" t="s">
        <v>33</v>
      </c>
      <c r="CJ38" s="11" t="s">
        <v>5</v>
      </c>
      <c r="CL38" s="10" t="s">
        <v>35</v>
      </c>
      <c r="CM38" s="14" t="s">
        <v>34</v>
      </c>
      <c r="CN38" s="16" t="s">
        <v>33</v>
      </c>
      <c r="CO38" s="11" t="s">
        <v>5</v>
      </c>
      <c r="CQ38" s="10" t="s">
        <v>35</v>
      </c>
      <c r="CR38" s="14" t="s">
        <v>34</v>
      </c>
      <c r="CS38" s="16" t="s">
        <v>33</v>
      </c>
      <c r="CT38" s="11" t="s">
        <v>5</v>
      </c>
      <c r="CV38" s="10" t="s">
        <v>35</v>
      </c>
      <c r="CW38" s="14" t="s">
        <v>34</v>
      </c>
      <c r="CX38" s="16" t="s">
        <v>33</v>
      </c>
      <c r="CY38" s="11" t="s">
        <v>5</v>
      </c>
    </row>
    <row r="39" spans="55:103" ht="15.75" thickBot="1">
      <c r="BC39" s="12" t="s">
        <v>19</v>
      </c>
      <c r="BD39" s="15" t="str">
        <f>Punktewertung!$A$12</f>
        <v>10 Jahre</v>
      </c>
      <c r="BE39" s="17" t="s">
        <v>39</v>
      </c>
      <c r="BF39" s="13" t="s">
        <v>16</v>
      </c>
      <c r="BH39" s="12" t="s">
        <v>19</v>
      </c>
      <c r="BI39" s="15" t="str">
        <f>Punktewertung!$A$12</f>
        <v>10 Jahre</v>
      </c>
      <c r="BJ39" s="17" t="s">
        <v>39</v>
      </c>
      <c r="BK39" s="13" t="s">
        <v>15</v>
      </c>
      <c r="BM39" s="12" t="s">
        <v>20</v>
      </c>
      <c r="BN39" s="15" t="str">
        <f>Punktewertung!$A$12</f>
        <v>10 Jahre</v>
      </c>
      <c r="BO39" s="17" t="s">
        <v>39</v>
      </c>
      <c r="BP39" s="13" t="s">
        <v>16</v>
      </c>
      <c r="BR39" s="12" t="s">
        <v>20</v>
      </c>
      <c r="BS39" s="15" t="str">
        <f>Punktewertung!$A$12</f>
        <v>10 Jahre</v>
      </c>
      <c r="BT39" s="17" t="s">
        <v>39</v>
      </c>
      <c r="BU39" s="13" t="s">
        <v>15</v>
      </c>
      <c r="BW39" s="12" t="s">
        <v>21</v>
      </c>
      <c r="BX39" s="15" t="str">
        <f>Punktewertung!$A$12</f>
        <v>10 Jahre</v>
      </c>
      <c r="BY39" s="17" t="s">
        <v>39</v>
      </c>
      <c r="BZ39" s="13" t="s">
        <v>16</v>
      </c>
      <c r="CB39" s="12" t="s">
        <v>21</v>
      </c>
      <c r="CC39" s="15" t="str">
        <f>Punktewertung!$A$12</f>
        <v>10 Jahre</v>
      </c>
      <c r="CD39" s="17" t="s">
        <v>39</v>
      </c>
      <c r="CE39" s="13" t="s">
        <v>15</v>
      </c>
      <c r="CG39" s="12" t="s">
        <v>22</v>
      </c>
      <c r="CH39" s="15" t="str">
        <f>Punktewertung!$A$12</f>
        <v>10 Jahre</v>
      </c>
      <c r="CI39" s="17" t="s">
        <v>39</v>
      </c>
      <c r="CJ39" s="13" t="s">
        <v>16</v>
      </c>
      <c r="CL39" s="12" t="s">
        <v>22</v>
      </c>
      <c r="CM39" s="15" t="str">
        <f>Punktewertung!$A$12</f>
        <v>10 Jahre</v>
      </c>
      <c r="CN39" s="17" t="s">
        <v>39</v>
      </c>
      <c r="CO39" s="13" t="s">
        <v>15</v>
      </c>
      <c r="CQ39" s="12" t="s">
        <v>46</v>
      </c>
      <c r="CR39" s="15" t="str">
        <f>Punktewertung!$A$12</f>
        <v>10 Jahre</v>
      </c>
      <c r="CS39" s="17" t="s">
        <v>39</v>
      </c>
      <c r="CT39" s="13" t="s">
        <v>16</v>
      </c>
      <c r="CV39" s="12" t="s">
        <v>46</v>
      </c>
      <c r="CW39" s="15" t="str">
        <f>Punktewertung!$A$12</f>
        <v>10 Jahre</v>
      </c>
      <c r="CX39" s="17" t="s">
        <v>39</v>
      </c>
      <c r="CY39" s="13" t="s">
        <v>15</v>
      </c>
    </row>
    <row r="40" spans="55:103" ht="15.75" thickBot="1">
      <c r="BC40" s="9">
        <f>DCOUNTA(WK12345!$A$1:$G$5000,WK12345!$B$1,Suchkriterien!BC38:BF39)</f>
        <v>0</v>
      </c>
      <c r="BD40" s="8" t="s">
        <v>17</v>
      </c>
      <c r="BE40" s="3"/>
      <c r="BF40" s="3"/>
      <c r="BH40" s="9">
        <f>DCOUNTA(WK12345!$A$1:$G$5000,WK12345!$B$1,Suchkriterien!BH38:BK39)</f>
        <v>0</v>
      </c>
      <c r="BI40" s="8" t="s">
        <v>17</v>
      </c>
      <c r="BJ40" s="3"/>
      <c r="BK40" s="3"/>
      <c r="BM40" s="9">
        <f>DCOUNTA(WK12345!$A$1:$G$5000,WK12345!$B$1,Suchkriterien!BM38:BP39)</f>
        <v>0</v>
      </c>
      <c r="BN40" s="8" t="s">
        <v>17</v>
      </c>
      <c r="BO40" s="3"/>
      <c r="BP40" s="3"/>
      <c r="BR40" s="9">
        <f>DCOUNTA(WK12345!$A$1:$G$5000,WK12345!$B$1,Suchkriterien!BR38:BU39)</f>
        <v>0</v>
      </c>
      <c r="BS40" s="8" t="s">
        <v>17</v>
      </c>
      <c r="BT40" s="3"/>
      <c r="BU40" s="3"/>
      <c r="BW40" s="9">
        <f>DCOUNTA(WK12345!$A$1:$G$5000,WK12345!$B$1,Suchkriterien!BW38:BZ39)</f>
        <v>0</v>
      </c>
      <c r="BX40" s="8" t="s">
        <v>17</v>
      </c>
      <c r="BY40" s="3"/>
      <c r="BZ40" s="3"/>
      <c r="CB40" s="9">
        <f>DCOUNTA(WK12345!$A$1:$G$5000,WK12345!$B$1,Suchkriterien!CB38:CE39)</f>
        <v>0</v>
      </c>
      <c r="CC40" s="8" t="s">
        <v>17</v>
      </c>
      <c r="CD40" s="3"/>
      <c r="CE40" s="3"/>
      <c r="CG40" s="9">
        <f>DCOUNTA(WK12345!$A$1:$G$5000,WK12345!$B$1,Suchkriterien!CG38:CJ39)</f>
        <v>0</v>
      </c>
      <c r="CH40" s="8" t="s">
        <v>17</v>
      </c>
      <c r="CI40" s="3"/>
      <c r="CJ40" s="3"/>
      <c r="CL40" s="9">
        <f>DCOUNTA(WK12345!$A$1:$G$5000,WK12345!$B$1,Suchkriterien!CL38:CO39)</f>
        <v>0</v>
      </c>
      <c r="CM40" s="8" t="s">
        <v>17</v>
      </c>
      <c r="CN40" s="3"/>
      <c r="CO40" s="3"/>
      <c r="CQ40" s="9">
        <f>DCOUNTA(WK12345!$A$1:$G$5000,WK12345!$B$1,Suchkriterien!CQ38:CT39)</f>
        <v>0</v>
      </c>
      <c r="CR40" s="8" t="s">
        <v>17</v>
      </c>
      <c r="CS40" s="3"/>
      <c r="CT40" s="3"/>
      <c r="CV40" s="9">
        <f>DCOUNTA(WK12345!$A$1:$G$5000,WK12345!$B$1,Suchkriterien!CV38:CY39)</f>
        <v>0</v>
      </c>
      <c r="CW40" s="8" t="s">
        <v>17</v>
      </c>
      <c r="CX40" s="3"/>
      <c r="CY40" s="3"/>
    </row>
    <row r="41" ht="15.75" thickBot="1"/>
    <row r="42" spans="55:103" ht="15">
      <c r="BC42" s="10" t="s">
        <v>35</v>
      </c>
      <c r="BD42" s="14" t="s">
        <v>34</v>
      </c>
      <c r="BE42" s="16" t="s">
        <v>33</v>
      </c>
      <c r="BF42" s="11" t="s">
        <v>5</v>
      </c>
      <c r="BH42" s="10" t="s">
        <v>35</v>
      </c>
      <c r="BI42" s="14" t="s">
        <v>34</v>
      </c>
      <c r="BJ42" s="16" t="s">
        <v>33</v>
      </c>
      <c r="BK42" s="11" t="s">
        <v>5</v>
      </c>
      <c r="BM42" s="10" t="s">
        <v>35</v>
      </c>
      <c r="BN42" s="14" t="s">
        <v>34</v>
      </c>
      <c r="BO42" s="16" t="s">
        <v>33</v>
      </c>
      <c r="BP42" s="11" t="s">
        <v>5</v>
      </c>
      <c r="BR42" s="10" t="s">
        <v>35</v>
      </c>
      <c r="BS42" s="14" t="s">
        <v>34</v>
      </c>
      <c r="BT42" s="16" t="s">
        <v>33</v>
      </c>
      <c r="BU42" s="11" t="s">
        <v>5</v>
      </c>
      <c r="BW42" s="10" t="s">
        <v>35</v>
      </c>
      <c r="BX42" s="14" t="s">
        <v>34</v>
      </c>
      <c r="BY42" s="16" t="s">
        <v>33</v>
      </c>
      <c r="BZ42" s="11" t="s">
        <v>5</v>
      </c>
      <c r="CB42" s="10" t="s">
        <v>35</v>
      </c>
      <c r="CC42" s="14" t="s">
        <v>34</v>
      </c>
      <c r="CD42" s="16" t="s">
        <v>33</v>
      </c>
      <c r="CE42" s="11" t="s">
        <v>5</v>
      </c>
      <c r="CG42" s="10" t="s">
        <v>35</v>
      </c>
      <c r="CH42" s="14" t="s">
        <v>34</v>
      </c>
      <c r="CI42" s="16" t="s">
        <v>33</v>
      </c>
      <c r="CJ42" s="11" t="s">
        <v>5</v>
      </c>
      <c r="CL42" s="10" t="s">
        <v>35</v>
      </c>
      <c r="CM42" s="14" t="s">
        <v>34</v>
      </c>
      <c r="CN42" s="16" t="s">
        <v>33</v>
      </c>
      <c r="CO42" s="11" t="s">
        <v>5</v>
      </c>
      <c r="CQ42" s="10" t="s">
        <v>35</v>
      </c>
      <c r="CR42" s="14" t="s">
        <v>34</v>
      </c>
      <c r="CS42" s="16" t="s">
        <v>33</v>
      </c>
      <c r="CT42" s="11" t="s">
        <v>5</v>
      </c>
      <c r="CV42" s="10" t="s">
        <v>35</v>
      </c>
      <c r="CW42" s="14" t="s">
        <v>34</v>
      </c>
      <c r="CX42" s="16" t="s">
        <v>33</v>
      </c>
      <c r="CY42" s="11" t="s">
        <v>5</v>
      </c>
    </row>
    <row r="43" spans="55:103" ht="15.75" thickBot="1">
      <c r="BC43" s="12" t="s">
        <v>19</v>
      </c>
      <c r="BD43" s="15" t="str">
        <f>Punktewertung!$A$12</f>
        <v>10 Jahre</v>
      </c>
      <c r="BE43" s="17" t="s">
        <v>40</v>
      </c>
      <c r="BF43" s="13" t="s">
        <v>16</v>
      </c>
      <c r="BH43" s="12" t="s">
        <v>19</v>
      </c>
      <c r="BI43" s="15" t="str">
        <f>Punktewertung!$A$12</f>
        <v>10 Jahre</v>
      </c>
      <c r="BJ43" s="17" t="s">
        <v>40</v>
      </c>
      <c r="BK43" s="13" t="s">
        <v>15</v>
      </c>
      <c r="BM43" s="12" t="s">
        <v>20</v>
      </c>
      <c r="BN43" s="15" t="str">
        <f>Punktewertung!$A$12</f>
        <v>10 Jahre</v>
      </c>
      <c r="BO43" s="17" t="s">
        <v>40</v>
      </c>
      <c r="BP43" s="13" t="s">
        <v>16</v>
      </c>
      <c r="BR43" s="12" t="s">
        <v>20</v>
      </c>
      <c r="BS43" s="15" t="str">
        <f>Punktewertung!$A$12</f>
        <v>10 Jahre</v>
      </c>
      <c r="BT43" s="17" t="s">
        <v>40</v>
      </c>
      <c r="BU43" s="13" t="s">
        <v>15</v>
      </c>
      <c r="BW43" s="12" t="s">
        <v>21</v>
      </c>
      <c r="BX43" s="15" t="str">
        <f>Punktewertung!$A$12</f>
        <v>10 Jahre</v>
      </c>
      <c r="BY43" s="17" t="s">
        <v>40</v>
      </c>
      <c r="BZ43" s="13" t="s">
        <v>16</v>
      </c>
      <c r="CB43" s="12" t="s">
        <v>21</v>
      </c>
      <c r="CC43" s="15" t="str">
        <f>Punktewertung!$A$12</f>
        <v>10 Jahre</v>
      </c>
      <c r="CD43" s="17" t="s">
        <v>40</v>
      </c>
      <c r="CE43" s="13" t="s">
        <v>15</v>
      </c>
      <c r="CG43" s="12" t="s">
        <v>22</v>
      </c>
      <c r="CH43" s="15" t="str">
        <f>Punktewertung!$A$12</f>
        <v>10 Jahre</v>
      </c>
      <c r="CI43" s="17" t="s">
        <v>40</v>
      </c>
      <c r="CJ43" s="13" t="s">
        <v>16</v>
      </c>
      <c r="CL43" s="12" t="s">
        <v>22</v>
      </c>
      <c r="CM43" s="15" t="str">
        <f>Punktewertung!$A$12</f>
        <v>10 Jahre</v>
      </c>
      <c r="CN43" s="17" t="s">
        <v>40</v>
      </c>
      <c r="CO43" s="13" t="s">
        <v>15</v>
      </c>
      <c r="CQ43" s="12" t="s">
        <v>46</v>
      </c>
      <c r="CR43" s="15" t="str">
        <f>Punktewertung!$A$12</f>
        <v>10 Jahre</v>
      </c>
      <c r="CS43" s="17" t="s">
        <v>40</v>
      </c>
      <c r="CT43" s="13" t="s">
        <v>16</v>
      </c>
      <c r="CV43" s="12" t="s">
        <v>46</v>
      </c>
      <c r="CW43" s="15" t="str">
        <f>Punktewertung!$A$12</f>
        <v>10 Jahre</v>
      </c>
      <c r="CX43" s="17" t="s">
        <v>40</v>
      </c>
      <c r="CY43" s="13" t="s">
        <v>15</v>
      </c>
    </row>
    <row r="44" spans="55:103" ht="15.75" thickBot="1">
      <c r="BC44" s="9">
        <f>DCOUNTA(WK12345!$A$1:$G$5000,WK12345!$B$1,Suchkriterien!BC42:BF43)</f>
        <v>0</v>
      </c>
      <c r="BD44" s="8" t="s">
        <v>17</v>
      </c>
      <c r="BE44" s="3"/>
      <c r="BF44" s="3"/>
      <c r="BH44" s="9">
        <f>DCOUNTA(WK12345!$A$1:$G$5000,WK12345!$B$1,Suchkriterien!BH42:BK43)</f>
        <v>0</v>
      </c>
      <c r="BI44" s="8" t="s">
        <v>17</v>
      </c>
      <c r="BJ44" s="3"/>
      <c r="BK44" s="3"/>
      <c r="BM44" s="9">
        <f>DCOUNTA(WK12345!$A$1:$G$5000,WK12345!$B$1,Suchkriterien!BM42:BP43)</f>
        <v>0</v>
      </c>
      <c r="BN44" s="8" t="s">
        <v>17</v>
      </c>
      <c r="BO44" s="3"/>
      <c r="BP44" s="3"/>
      <c r="BR44" s="9">
        <f>DCOUNTA(WK12345!$A$1:$G$5000,WK12345!$B$1,Suchkriterien!BR42:BU43)</f>
        <v>0</v>
      </c>
      <c r="BS44" s="8" t="s">
        <v>17</v>
      </c>
      <c r="BT44" s="3"/>
      <c r="BU44" s="3"/>
      <c r="BW44" s="9">
        <f>DCOUNTA(WK12345!$A$1:$G$5000,WK12345!$B$1,Suchkriterien!BW42:BZ43)</f>
        <v>0</v>
      </c>
      <c r="BX44" s="8" t="s">
        <v>17</v>
      </c>
      <c r="BY44" s="3"/>
      <c r="BZ44" s="3"/>
      <c r="CB44" s="9">
        <f>DCOUNTA(WK12345!$A$1:$G$5000,WK12345!$B$1,Suchkriterien!CB42:CE43)</f>
        <v>0</v>
      </c>
      <c r="CC44" s="8" t="s">
        <v>17</v>
      </c>
      <c r="CD44" s="3"/>
      <c r="CE44" s="3"/>
      <c r="CG44" s="9">
        <f>DCOUNTA(WK12345!$A$1:$G$5000,WK12345!$B$1,Suchkriterien!CG42:CJ43)</f>
        <v>0</v>
      </c>
      <c r="CH44" s="8" t="s">
        <v>17</v>
      </c>
      <c r="CI44" s="3"/>
      <c r="CJ44" s="3"/>
      <c r="CL44" s="9">
        <f>DCOUNTA(WK12345!$A$1:$G$5000,WK12345!$B$1,Suchkriterien!CL42:CO43)</f>
        <v>0</v>
      </c>
      <c r="CM44" s="8" t="s">
        <v>17</v>
      </c>
      <c r="CN44" s="3"/>
      <c r="CO44" s="3"/>
      <c r="CQ44" s="9">
        <f>DCOUNTA(WK12345!$A$1:$G$5000,WK12345!$B$1,Suchkriterien!CQ42:CT43)</f>
        <v>0</v>
      </c>
      <c r="CR44" s="8" t="s">
        <v>17</v>
      </c>
      <c r="CS44" s="3"/>
      <c r="CT44" s="3"/>
      <c r="CV44" s="9">
        <f>DCOUNTA(WK12345!$A$1:$G$5000,WK12345!$B$1,Suchkriterien!CV42:CY43)</f>
        <v>0</v>
      </c>
      <c r="CW44" s="8" t="s">
        <v>17</v>
      </c>
      <c r="CX44" s="3"/>
      <c r="CY44" s="3"/>
    </row>
    <row r="45" ht="15.75" thickBot="1"/>
    <row r="46" spans="55:103" ht="15">
      <c r="BC46" s="10" t="s">
        <v>35</v>
      </c>
      <c r="BD46" s="14" t="s">
        <v>34</v>
      </c>
      <c r="BE46" s="16" t="s">
        <v>33</v>
      </c>
      <c r="BF46" s="11" t="s">
        <v>5</v>
      </c>
      <c r="BH46" s="10" t="s">
        <v>35</v>
      </c>
      <c r="BI46" s="14" t="s">
        <v>34</v>
      </c>
      <c r="BJ46" s="16" t="s">
        <v>33</v>
      </c>
      <c r="BK46" s="11" t="s">
        <v>5</v>
      </c>
      <c r="BM46" s="10" t="s">
        <v>35</v>
      </c>
      <c r="BN46" s="14" t="s">
        <v>34</v>
      </c>
      <c r="BO46" s="16" t="s">
        <v>33</v>
      </c>
      <c r="BP46" s="11" t="s">
        <v>5</v>
      </c>
      <c r="BR46" s="10" t="s">
        <v>35</v>
      </c>
      <c r="BS46" s="14" t="s">
        <v>34</v>
      </c>
      <c r="BT46" s="16" t="s">
        <v>33</v>
      </c>
      <c r="BU46" s="11" t="s">
        <v>5</v>
      </c>
      <c r="BW46" s="10" t="s">
        <v>35</v>
      </c>
      <c r="BX46" s="14" t="s">
        <v>34</v>
      </c>
      <c r="BY46" s="16" t="s">
        <v>33</v>
      </c>
      <c r="BZ46" s="11" t="s">
        <v>5</v>
      </c>
      <c r="CB46" s="10" t="s">
        <v>35</v>
      </c>
      <c r="CC46" s="14" t="s">
        <v>34</v>
      </c>
      <c r="CD46" s="16" t="s">
        <v>33</v>
      </c>
      <c r="CE46" s="11" t="s">
        <v>5</v>
      </c>
      <c r="CG46" s="10" t="s">
        <v>35</v>
      </c>
      <c r="CH46" s="14" t="s">
        <v>34</v>
      </c>
      <c r="CI46" s="16" t="s">
        <v>33</v>
      </c>
      <c r="CJ46" s="11" t="s">
        <v>5</v>
      </c>
      <c r="CL46" s="10" t="s">
        <v>35</v>
      </c>
      <c r="CM46" s="14" t="s">
        <v>34</v>
      </c>
      <c r="CN46" s="16" t="s">
        <v>33</v>
      </c>
      <c r="CO46" s="11" t="s">
        <v>5</v>
      </c>
      <c r="CQ46" s="10" t="s">
        <v>35</v>
      </c>
      <c r="CR46" s="14" t="s">
        <v>34</v>
      </c>
      <c r="CS46" s="16" t="s">
        <v>33</v>
      </c>
      <c r="CT46" s="11" t="s">
        <v>5</v>
      </c>
      <c r="CV46" s="10" t="s">
        <v>35</v>
      </c>
      <c r="CW46" s="14" t="s">
        <v>34</v>
      </c>
      <c r="CX46" s="16" t="s">
        <v>33</v>
      </c>
      <c r="CY46" s="11" t="s">
        <v>5</v>
      </c>
    </row>
    <row r="47" spans="55:103" ht="15.75" thickBot="1">
      <c r="BC47" s="12" t="s">
        <v>19</v>
      </c>
      <c r="BD47" s="15" t="str">
        <f>Punktewertung!$A$12</f>
        <v>10 Jahre</v>
      </c>
      <c r="BE47" s="17" t="s">
        <v>41</v>
      </c>
      <c r="BF47" s="13" t="s">
        <v>16</v>
      </c>
      <c r="BH47" s="12" t="s">
        <v>19</v>
      </c>
      <c r="BI47" s="15" t="str">
        <f>Punktewertung!$A$12</f>
        <v>10 Jahre</v>
      </c>
      <c r="BJ47" s="17" t="s">
        <v>41</v>
      </c>
      <c r="BK47" s="13" t="s">
        <v>15</v>
      </c>
      <c r="BM47" s="12" t="s">
        <v>20</v>
      </c>
      <c r="BN47" s="15" t="str">
        <f>Punktewertung!$A$12</f>
        <v>10 Jahre</v>
      </c>
      <c r="BO47" s="17" t="s">
        <v>41</v>
      </c>
      <c r="BP47" s="13" t="s">
        <v>16</v>
      </c>
      <c r="BR47" s="12" t="s">
        <v>20</v>
      </c>
      <c r="BS47" s="15" t="str">
        <f>Punktewertung!$A$12</f>
        <v>10 Jahre</v>
      </c>
      <c r="BT47" s="17" t="s">
        <v>41</v>
      </c>
      <c r="BU47" s="13" t="s">
        <v>15</v>
      </c>
      <c r="BW47" s="12" t="s">
        <v>21</v>
      </c>
      <c r="BX47" s="15" t="str">
        <f>Punktewertung!$A$12</f>
        <v>10 Jahre</v>
      </c>
      <c r="BY47" s="17" t="s">
        <v>41</v>
      </c>
      <c r="BZ47" s="13" t="s">
        <v>16</v>
      </c>
      <c r="CB47" s="12" t="s">
        <v>21</v>
      </c>
      <c r="CC47" s="15" t="str">
        <f>Punktewertung!$A$12</f>
        <v>10 Jahre</v>
      </c>
      <c r="CD47" s="17" t="s">
        <v>41</v>
      </c>
      <c r="CE47" s="13" t="s">
        <v>15</v>
      </c>
      <c r="CG47" s="12" t="s">
        <v>22</v>
      </c>
      <c r="CH47" s="15" t="str">
        <f>Punktewertung!$A$12</f>
        <v>10 Jahre</v>
      </c>
      <c r="CI47" s="17" t="s">
        <v>41</v>
      </c>
      <c r="CJ47" s="13" t="s">
        <v>16</v>
      </c>
      <c r="CL47" s="12" t="s">
        <v>22</v>
      </c>
      <c r="CM47" s="15" t="str">
        <f>Punktewertung!$A$12</f>
        <v>10 Jahre</v>
      </c>
      <c r="CN47" s="17" t="s">
        <v>41</v>
      </c>
      <c r="CO47" s="13" t="s">
        <v>15</v>
      </c>
      <c r="CQ47" s="12" t="s">
        <v>46</v>
      </c>
      <c r="CR47" s="15" t="str">
        <f>Punktewertung!$A$12</f>
        <v>10 Jahre</v>
      </c>
      <c r="CS47" s="17" t="s">
        <v>41</v>
      </c>
      <c r="CT47" s="13" t="s">
        <v>16</v>
      </c>
      <c r="CV47" s="12" t="s">
        <v>46</v>
      </c>
      <c r="CW47" s="15" t="str">
        <f>Punktewertung!$A$12</f>
        <v>10 Jahre</v>
      </c>
      <c r="CX47" s="17" t="s">
        <v>41</v>
      </c>
      <c r="CY47" s="13" t="s">
        <v>15</v>
      </c>
    </row>
    <row r="48" spans="55:103" ht="15.75" thickBot="1">
      <c r="BC48" s="9">
        <f>DCOUNTA(WK12345!$A$1:$G$5000,WK12345!$B$1,Suchkriterien!BC46:BF47)</f>
        <v>0</v>
      </c>
      <c r="BD48" s="8" t="s">
        <v>17</v>
      </c>
      <c r="BE48" s="3"/>
      <c r="BF48" s="3"/>
      <c r="BH48" s="9">
        <f>DCOUNTA(WK12345!$A$1:$G$5000,WK12345!$B$1,Suchkriterien!BH46:BK47)</f>
        <v>0</v>
      </c>
      <c r="BI48" s="8" t="s">
        <v>17</v>
      </c>
      <c r="BJ48" s="3"/>
      <c r="BK48" s="3"/>
      <c r="BM48" s="9">
        <f>DCOUNTA(WK12345!$A$1:$G$5000,WK12345!$B$1,Suchkriterien!BM46:BP47)</f>
        <v>0</v>
      </c>
      <c r="BN48" s="8" t="s">
        <v>17</v>
      </c>
      <c r="BO48" s="3"/>
      <c r="BP48" s="3"/>
      <c r="BR48" s="9">
        <f>DCOUNTA(WK12345!$A$1:$G$5000,WK12345!$B$1,Suchkriterien!BR46:BU47)</f>
        <v>0</v>
      </c>
      <c r="BS48" s="8" t="s">
        <v>17</v>
      </c>
      <c r="BT48" s="3"/>
      <c r="BU48" s="3"/>
      <c r="BW48" s="9">
        <f>DCOUNTA(WK12345!$A$1:$G$5000,WK12345!$B$1,Suchkriterien!BW46:BZ47)</f>
        <v>0</v>
      </c>
      <c r="BX48" s="8" t="s">
        <v>17</v>
      </c>
      <c r="BY48" s="3"/>
      <c r="BZ48" s="3"/>
      <c r="CB48" s="9">
        <f>DCOUNTA(WK12345!$A$1:$G$5000,WK12345!$B$1,Suchkriterien!CB46:CE47)</f>
        <v>0</v>
      </c>
      <c r="CC48" s="8" t="s">
        <v>17</v>
      </c>
      <c r="CD48" s="3"/>
      <c r="CE48" s="3"/>
      <c r="CG48" s="9">
        <f>DCOUNTA(WK12345!$A$1:$G$5000,WK12345!$B$1,Suchkriterien!CG46:CJ47)</f>
        <v>0</v>
      </c>
      <c r="CH48" s="8" t="s">
        <v>17</v>
      </c>
      <c r="CI48" s="3"/>
      <c r="CJ48" s="3"/>
      <c r="CL48" s="9">
        <f>DCOUNTA(WK12345!$A$1:$G$5000,WK12345!$B$1,Suchkriterien!CL46:CO47)</f>
        <v>0</v>
      </c>
      <c r="CM48" s="8" t="s">
        <v>17</v>
      </c>
      <c r="CN48" s="3"/>
      <c r="CO48" s="3"/>
      <c r="CQ48" s="9">
        <f>DCOUNTA(WK12345!$A$1:$G$5000,WK12345!$B$1,Suchkriterien!CQ46:CT47)</f>
        <v>0</v>
      </c>
      <c r="CR48" s="8" t="s">
        <v>17</v>
      </c>
      <c r="CS48" s="3"/>
      <c r="CT48" s="3"/>
      <c r="CV48" s="9">
        <f>DCOUNTA(WK12345!$A$1:$G$5000,WK12345!$B$1,Suchkriterien!CV46:CY47)</f>
        <v>0</v>
      </c>
      <c r="CW48" s="8" t="s">
        <v>17</v>
      </c>
      <c r="CX48" s="3"/>
      <c r="CY48" s="3"/>
    </row>
    <row r="49" ht="15.75" thickBot="1"/>
    <row r="50" spans="55:103" ht="15">
      <c r="BC50" s="10" t="s">
        <v>35</v>
      </c>
      <c r="BD50" s="14" t="s">
        <v>34</v>
      </c>
      <c r="BE50" s="16" t="s">
        <v>33</v>
      </c>
      <c r="BF50" s="11" t="s">
        <v>5</v>
      </c>
      <c r="BH50" s="10" t="s">
        <v>35</v>
      </c>
      <c r="BI50" s="14" t="s">
        <v>34</v>
      </c>
      <c r="BJ50" s="16" t="s">
        <v>33</v>
      </c>
      <c r="BK50" s="11" t="s">
        <v>5</v>
      </c>
      <c r="BM50" s="10" t="s">
        <v>35</v>
      </c>
      <c r="BN50" s="14" t="s">
        <v>34</v>
      </c>
      <c r="BO50" s="16" t="s">
        <v>33</v>
      </c>
      <c r="BP50" s="11" t="s">
        <v>5</v>
      </c>
      <c r="BR50" s="10" t="s">
        <v>35</v>
      </c>
      <c r="BS50" s="14" t="s">
        <v>34</v>
      </c>
      <c r="BT50" s="16" t="s">
        <v>33</v>
      </c>
      <c r="BU50" s="11" t="s">
        <v>5</v>
      </c>
      <c r="BW50" s="10" t="s">
        <v>35</v>
      </c>
      <c r="BX50" s="14" t="s">
        <v>34</v>
      </c>
      <c r="BY50" s="16" t="s">
        <v>33</v>
      </c>
      <c r="BZ50" s="11" t="s">
        <v>5</v>
      </c>
      <c r="CB50" s="10" t="s">
        <v>35</v>
      </c>
      <c r="CC50" s="14" t="s">
        <v>34</v>
      </c>
      <c r="CD50" s="16" t="s">
        <v>33</v>
      </c>
      <c r="CE50" s="11" t="s">
        <v>5</v>
      </c>
      <c r="CG50" s="10" t="s">
        <v>35</v>
      </c>
      <c r="CH50" s="14" t="s">
        <v>34</v>
      </c>
      <c r="CI50" s="16" t="s">
        <v>33</v>
      </c>
      <c r="CJ50" s="11" t="s">
        <v>5</v>
      </c>
      <c r="CL50" s="10" t="s">
        <v>35</v>
      </c>
      <c r="CM50" s="14" t="s">
        <v>34</v>
      </c>
      <c r="CN50" s="16" t="s">
        <v>33</v>
      </c>
      <c r="CO50" s="11" t="s">
        <v>5</v>
      </c>
      <c r="CQ50" s="10" t="s">
        <v>35</v>
      </c>
      <c r="CR50" s="14" t="s">
        <v>34</v>
      </c>
      <c r="CS50" s="16" t="s">
        <v>33</v>
      </c>
      <c r="CT50" s="11" t="s">
        <v>5</v>
      </c>
      <c r="CV50" s="10" t="s">
        <v>35</v>
      </c>
      <c r="CW50" s="14" t="s">
        <v>34</v>
      </c>
      <c r="CX50" s="16" t="s">
        <v>33</v>
      </c>
      <c r="CY50" s="11" t="s">
        <v>5</v>
      </c>
    </row>
    <row r="51" spans="55:103" ht="15.75" thickBot="1">
      <c r="BC51" s="12" t="s">
        <v>19</v>
      </c>
      <c r="BD51" s="15" t="str">
        <f>Punktewertung!$A$12</f>
        <v>10 Jahre</v>
      </c>
      <c r="BE51" s="17" t="s">
        <v>42</v>
      </c>
      <c r="BF51" s="13" t="s">
        <v>16</v>
      </c>
      <c r="BH51" s="12" t="s">
        <v>19</v>
      </c>
      <c r="BI51" s="15" t="str">
        <f>Punktewertung!$A$12</f>
        <v>10 Jahre</v>
      </c>
      <c r="BJ51" s="17" t="s">
        <v>42</v>
      </c>
      <c r="BK51" s="13" t="s">
        <v>15</v>
      </c>
      <c r="BM51" s="12" t="s">
        <v>20</v>
      </c>
      <c r="BN51" s="15" t="str">
        <f>Punktewertung!$A$12</f>
        <v>10 Jahre</v>
      </c>
      <c r="BO51" s="17" t="s">
        <v>42</v>
      </c>
      <c r="BP51" s="13" t="s">
        <v>16</v>
      </c>
      <c r="BR51" s="12" t="s">
        <v>20</v>
      </c>
      <c r="BS51" s="15" t="str">
        <f>Punktewertung!$A$12</f>
        <v>10 Jahre</v>
      </c>
      <c r="BT51" s="17" t="s">
        <v>42</v>
      </c>
      <c r="BU51" s="13" t="s">
        <v>15</v>
      </c>
      <c r="BW51" s="12" t="s">
        <v>21</v>
      </c>
      <c r="BX51" s="15" t="str">
        <f>Punktewertung!$A$12</f>
        <v>10 Jahre</v>
      </c>
      <c r="BY51" s="17" t="s">
        <v>42</v>
      </c>
      <c r="BZ51" s="13" t="s">
        <v>16</v>
      </c>
      <c r="CB51" s="12" t="s">
        <v>21</v>
      </c>
      <c r="CC51" s="15" t="str">
        <f>Punktewertung!$A$12</f>
        <v>10 Jahre</v>
      </c>
      <c r="CD51" s="17" t="s">
        <v>42</v>
      </c>
      <c r="CE51" s="13" t="s">
        <v>15</v>
      </c>
      <c r="CG51" s="12" t="s">
        <v>22</v>
      </c>
      <c r="CH51" s="15" t="str">
        <f>Punktewertung!$A$12</f>
        <v>10 Jahre</v>
      </c>
      <c r="CI51" s="17" t="s">
        <v>42</v>
      </c>
      <c r="CJ51" s="13" t="s">
        <v>16</v>
      </c>
      <c r="CL51" s="12" t="s">
        <v>22</v>
      </c>
      <c r="CM51" s="15" t="str">
        <f>Punktewertung!$A$12</f>
        <v>10 Jahre</v>
      </c>
      <c r="CN51" s="17" t="s">
        <v>42</v>
      </c>
      <c r="CO51" s="13" t="s">
        <v>15</v>
      </c>
      <c r="CQ51" s="12" t="s">
        <v>46</v>
      </c>
      <c r="CR51" s="15" t="str">
        <f>Punktewertung!$A$12</f>
        <v>10 Jahre</v>
      </c>
      <c r="CS51" s="17" t="s">
        <v>42</v>
      </c>
      <c r="CT51" s="13" t="s">
        <v>16</v>
      </c>
      <c r="CV51" s="12" t="s">
        <v>46</v>
      </c>
      <c r="CW51" s="15" t="str">
        <f>Punktewertung!$A$12</f>
        <v>10 Jahre</v>
      </c>
      <c r="CX51" s="17" t="s">
        <v>42</v>
      </c>
      <c r="CY51" s="13" t="s">
        <v>15</v>
      </c>
    </row>
    <row r="52" spans="55:103" ht="15.75" thickBot="1">
      <c r="BC52" s="9">
        <f>DCOUNTA(WK12345!$A$1:$G$5000,WK12345!$B$1,Suchkriterien!BC50:BF51)</f>
        <v>0</v>
      </c>
      <c r="BD52" s="8" t="s">
        <v>17</v>
      </c>
      <c r="BE52" s="3"/>
      <c r="BF52" s="3"/>
      <c r="BH52" s="9">
        <f>DCOUNTA(WK12345!$A$1:$G$5000,WK12345!$B$1,Suchkriterien!BH50:BK51)</f>
        <v>0</v>
      </c>
      <c r="BI52" s="8" t="s">
        <v>17</v>
      </c>
      <c r="BJ52" s="3"/>
      <c r="BK52" s="3"/>
      <c r="BM52" s="9">
        <f>DCOUNTA(WK12345!$A$1:$G$5000,WK12345!$B$1,Suchkriterien!BM50:BP51)</f>
        <v>0</v>
      </c>
      <c r="BN52" s="8" t="s">
        <v>17</v>
      </c>
      <c r="BO52" s="3"/>
      <c r="BP52" s="3"/>
      <c r="BR52" s="9">
        <f>DCOUNTA(WK12345!$A$1:$G$5000,WK12345!$B$1,Suchkriterien!BR50:BU51)</f>
        <v>0</v>
      </c>
      <c r="BS52" s="8" t="s">
        <v>17</v>
      </c>
      <c r="BT52" s="3"/>
      <c r="BU52" s="3"/>
      <c r="BW52" s="9">
        <f>DCOUNTA(WK12345!$A$1:$G$5000,WK12345!$B$1,Suchkriterien!BW50:BZ51)</f>
        <v>0</v>
      </c>
      <c r="BX52" s="8" t="s">
        <v>17</v>
      </c>
      <c r="BY52" s="3"/>
      <c r="BZ52" s="3"/>
      <c r="CB52" s="9">
        <f>DCOUNTA(WK12345!$A$1:$G$5000,WK12345!$B$1,Suchkriterien!CB50:CE51)</f>
        <v>0</v>
      </c>
      <c r="CC52" s="8" t="s">
        <v>17</v>
      </c>
      <c r="CD52" s="3"/>
      <c r="CE52" s="3"/>
      <c r="CG52" s="9">
        <f>DCOUNTA(WK12345!$A$1:$G$5000,WK12345!$B$1,Suchkriterien!CG50:CJ51)</f>
        <v>0</v>
      </c>
      <c r="CH52" s="8" t="s">
        <v>17</v>
      </c>
      <c r="CI52" s="3"/>
      <c r="CJ52" s="3"/>
      <c r="CL52" s="9">
        <f>DCOUNTA(WK12345!$A$1:$G$5000,WK12345!$B$1,Suchkriterien!CL50:CO51)</f>
        <v>0</v>
      </c>
      <c r="CM52" s="8" t="s">
        <v>17</v>
      </c>
      <c r="CN52" s="3"/>
      <c r="CO52" s="3"/>
      <c r="CQ52" s="9">
        <f>DCOUNTA(WK12345!$A$1:$G$5000,WK12345!$B$1,Suchkriterien!CQ50:CT51)</f>
        <v>0</v>
      </c>
      <c r="CR52" s="8" t="s">
        <v>17</v>
      </c>
      <c r="CS52" s="3"/>
      <c r="CT52" s="3"/>
      <c r="CV52" s="9">
        <f>DCOUNTA(WK12345!$A$1:$G$5000,WK12345!$B$1,Suchkriterien!CV50:CY51)</f>
        <v>0</v>
      </c>
      <c r="CW52" s="8" t="s">
        <v>17</v>
      </c>
      <c r="CX52" s="3"/>
      <c r="CY52" s="3"/>
    </row>
    <row r="53" ht="15.75" thickBot="1"/>
    <row r="54" spans="55:103" ht="15">
      <c r="BC54" s="10" t="s">
        <v>35</v>
      </c>
      <c r="BD54" s="14" t="s">
        <v>34</v>
      </c>
      <c r="BE54" s="16" t="s">
        <v>33</v>
      </c>
      <c r="BF54" s="11" t="s">
        <v>5</v>
      </c>
      <c r="BH54" s="10" t="s">
        <v>35</v>
      </c>
      <c r="BI54" s="14" t="s">
        <v>34</v>
      </c>
      <c r="BJ54" s="16" t="s">
        <v>33</v>
      </c>
      <c r="BK54" s="11" t="s">
        <v>5</v>
      </c>
      <c r="BM54" s="10" t="s">
        <v>35</v>
      </c>
      <c r="BN54" s="14" t="s">
        <v>34</v>
      </c>
      <c r="BO54" s="16" t="s">
        <v>33</v>
      </c>
      <c r="BP54" s="11" t="s">
        <v>5</v>
      </c>
      <c r="BR54" s="10" t="s">
        <v>35</v>
      </c>
      <c r="BS54" s="14" t="s">
        <v>34</v>
      </c>
      <c r="BT54" s="16" t="s">
        <v>33</v>
      </c>
      <c r="BU54" s="11" t="s">
        <v>5</v>
      </c>
      <c r="BW54" s="10" t="s">
        <v>35</v>
      </c>
      <c r="BX54" s="14" t="s">
        <v>34</v>
      </c>
      <c r="BY54" s="16" t="s">
        <v>33</v>
      </c>
      <c r="BZ54" s="11" t="s">
        <v>5</v>
      </c>
      <c r="CB54" s="10" t="s">
        <v>35</v>
      </c>
      <c r="CC54" s="14" t="s">
        <v>34</v>
      </c>
      <c r="CD54" s="16" t="s">
        <v>33</v>
      </c>
      <c r="CE54" s="11" t="s">
        <v>5</v>
      </c>
      <c r="CG54" s="10" t="s">
        <v>35</v>
      </c>
      <c r="CH54" s="14" t="s">
        <v>34</v>
      </c>
      <c r="CI54" s="16" t="s">
        <v>33</v>
      </c>
      <c r="CJ54" s="11" t="s">
        <v>5</v>
      </c>
      <c r="CL54" s="10" t="s">
        <v>35</v>
      </c>
      <c r="CM54" s="14" t="s">
        <v>34</v>
      </c>
      <c r="CN54" s="16" t="s">
        <v>33</v>
      </c>
      <c r="CO54" s="11" t="s">
        <v>5</v>
      </c>
      <c r="CQ54" s="10" t="s">
        <v>35</v>
      </c>
      <c r="CR54" s="14" t="s">
        <v>34</v>
      </c>
      <c r="CS54" s="16" t="s">
        <v>33</v>
      </c>
      <c r="CT54" s="11" t="s">
        <v>5</v>
      </c>
      <c r="CV54" s="10" t="s">
        <v>35</v>
      </c>
      <c r="CW54" s="14" t="s">
        <v>34</v>
      </c>
      <c r="CX54" s="16" t="s">
        <v>33</v>
      </c>
      <c r="CY54" s="11" t="s">
        <v>5</v>
      </c>
    </row>
    <row r="55" spans="55:103" ht="15.75" thickBot="1">
      <c r="BC55" s="12" t="s">
        <v>19</v>
      </c>
      <c r="BD55" s="15" t="str">
        <f>Punktewertung!$A$13</f>
        <v>11 Jahre</v>
      </c>
      <c r="BE55" s="17" t="s">
        <v>39</v>
      </c>
      <c r="BF55" s="13" t="s">
        <v>16</v>
      </c>
      <c r="BH55" s="12" t="s">
        <v>19</v>
      </c>
      <c r="BI55" s="15" t="str">
        <f>Punktewertung!$A$13</f>
        <v>11 Jahre</v>
      </c>
      <c r="BJ55" s="17" t="s">
        <v>39</v>
      </c>
      <c r="BK55" s="13" t="s">
        <v>15</v>
      </c>
      <c r="BM55" s="12" t="s">
        <v>20</v>
      </c>
      <c r="BN55" s="15" t="str">
        <f>Punktewertung!$A$13</f>
        <v>11 Jahre</v>
      </c>
      <c r="BO55" s="17" t="s">
        <v>39</v>
      </c>
      <c r="BP55" s="13" t="s">
        <v>16</v>
      </c>
      <c r="BR55" s="12" t="s">
        <v>20</v>
      </c>
      <c r="BS55" s="15" t="str">
        <f>Punktewertung!$A$13</f>
        <v>11 Jahre</v>
      </c>
      <c r="BT55" s="17" t="s">
        <v>39</v>
      </c>
      <c r="BU55" s="13" t="s">
        <v>15</v>
      </c>
      <c r="BW55" s="12" t="s">
        <v>21</v>
      </c>
      <c r="BX55" s="15" t="str">
        <f>Punktewertung!$A$13</f>
        <v>11 Jahre</v>
      </c>
      <c r="BY55" s="17" t="s">
        <v>39</v>
      </c>
      <c r="BZ55" s="13" t="s">
        <v>16</v>
      </c>
      <c r="CB55" s="12" t="s">
        <v>21</v>
      </c>
      <c r="CC55" s="15" t="str">
        <f>Punktewertung!$A$13</f>
        <v>11 Jahre</v>
      </c>
      <c r="CD55" s="17" t="s">
        <v>39</v>
      </c>
      <c r="CE55" s="13" t="s">
        <v>15</v>
      </c>
      <c r="CG55" s="12" t="s">
        <v>22</v>
      </c>
      <c r="CH55" s="15" t="str">
        <f>Punktewertung!$A$13</f>
        <v>11 Jahre</v>
      </c>
      <c r="CI55" s="17" t="s">
        <v>39</v>
      </c>
      <c r="CJ55" s="13" t="s">
        <v>16</v>
      </c>
      <c r="CL55" s="12" t="s">
        <v>22</v>
      </c>
      <c r="CM55" s="15" t="str">
        <f>Punktewertung!$A$13</f>
        <v>11 Jahre</v>
      </c>
      <c r="CN55" s="17" t="s">
        <v>39</v>
      </c>
      <c r="CO55" s="13" t="s">
        <v>15</v>
      </c>
      <c r="CQ55" s="12" t="s">
        <v>46</v>
      </c>
      <c r="CR55" s="15" t="str">
        <f>Punktewertung!$A$13</f>
        <v>11 Jahre</v>
      </c>
      <c r="CS55" s="17" t="s">
        <v>39</v>
      </c>
      <c r="CT55" s="13" t="s">
        <v>16</v>
      </c>
      <c r="CV55" s="12" t="s">
        <v>46</v>
      </c>
      <c r="CW55" s="15" t="str">
        <f>Punktewertung!$A$13</f>
        <v>11 Jahre</v>
      </c>
      <c r="CX55" s="17" t="s">
        <v>39</v>
      </c>
      <c r="CY55" s="13" t="s">
        <v>15</v>
      </c>
    </row>
    <row r="56" spans="55:103" ht="15.75" thickBot="1">
      <c r="BC56" s="9">
        <f>DCOUNTA(WK12345!$A$1:$G$5000,WK12345!$B$1,Suchkriterien!BC54:BF55)</f>
        <v>0</v>
      </c>
      <c r="BD56" s="8" t="s">
        <v>17</v>
      </c>
      <c r="BE56" s="3"/>
      <c r="BF56" s="3"/>
      <c r="BH56" s="9">
        <f>DCOUNTA(WK12345!$A$1:$G$5000,WK12345!$B$1,Suchkriterien!BH54:BK55)</f>
        <v>0</v>
      </c>
      <c r="BI56" s="8" t="s">
        <v>17</v>
      </c>
      <c r="BJ56" s="3"/>
      <c r="BK56" s="3"/>
      <c r="BM56" s="9">
        <f>DCOUNTA(WK12345!$A$1:$G$5000,WK12345!$B$1,Suchkriterien!BM54:BP55)</f>
        <v>0</v>
      </c>
      <c r="BN56" s="8" t="s">
        <v>17</v>
      </c>
      <c r="BO56" s="3"/>
      <c r="BP56" s="3"/>
      <c r="BR56" s="9">
        <f>DCOUNTA(WK12345!$A$1:$G$5000,WK12345!$B$1,Suchkriterien!BR54:BU55)</f>
        <v>0</v>
      </c>
      <c r="BS56" s="8" t="s">
        <v>17</v>
      </c>
      <c r="BT56" s="3"/>
      <c r="BU56" s="3"/>
      <c r="BW56" s="9">
        <f>DCOUNTA(WK12345!$A$1:$G$5000,WK12345!$B$1,Suchkriterien!BW54:BZ55)</f>
        <v>0</v>
      </c>
      <c r="BX56" s="8" t="s">
        <v>17</v>
      </c>
      <c r="BY56" s="3"/>
      <c r="BZ56" s="3"/>
      <c r="CB56" s="9">
        <f>DCOUNTA(WK12345!$A$1:$G$5000,WK12345!$B$1,Suchkriterien!CB54:CE55)</f>
        <v>0</v>
      </c>
      <c r="CC56" s="8" t="s">
        <v>17</v>
      </c>
      <c r="CD56" s="3"/>
      <c r="CE56" s="3"/>
      <c r="CG56" s="9">
        <f>DCOUNTA(WK12345!$A$1:$G$5000,WK12345!$B$1,Suchkriterien!CG54:CJ55)</f>
        <v>0</v>
      </c>
      <c r="CH56" s="8" t="s">
        <v>17</v>
      </c>
      <c r="CI56" s="3"/>
      <c r="CJ56" s="3"/>
      <c r="CL56" s="9">
        <f>DCOUNTA(WK12345!$A$1:$G$5000,WK12345!$B$1,Suchkriterien!CL54:CO55)</f>
        <v>0</v>
      </c>
      <c r="CM56" s="8" t="s">
        <v>17</v>
      </c>
      <c r="CN56" s="3"/>
      <c r="CO56" s="3"/>
      <c r="CQ56" s="9">
        <f>DCOUNTA(WK12345!$A$1:$G$5000,WK12345!$B$1,Suchkriterien!CQ54:CT55)</f>
        <v>0</v>
      </c>
      <c r="CR56" s="8" t="s">
        <v>17</v>
      </c>
      <c r="CS56" s="3"/>
      <c r="CT56" s="3"/>
      <c r="CV56" s="9">
        <f>DCOUNTA(WK12345!$A$1:$G$5000,WK12345!$B$1,Suchkriterien!CV54:CY55)</f>
        <v>0</v>
      </c>
      <c r="CW56" s="8" t="s">
        <v>17</v>
      </c>
      <c r="CX56" s="3"/>
      <c r="CY56" s="3"/>
    </row>
    <row r="57" ht="15.75" thickBot="1"/>
    <row r="58" spans="55:103" ht="15">
      <c r="BC58" s="10" t="s">
        <v>35</v>
      </c>
      <c r="BD58" s="14" t="s">
        <v>34</v>
      </c>
      <c r="BE58" s="16" t="s">
        <v>33</v>
      </c>
      <c r="BF58" s="11" t="s">
        <v>5</v>
      </c>
      <c r="BH58" s="10" t="s">
        <v>35</v>
      </c>
      <c r="BI58" s="14" t="s">
        <v>34</v>
      </c>
      <c r="BJ58" s="16" t="s">
        <v>33</v>
      </c>
      <c r="BK58" s="11" t="s">
        <v>5</v>
      </c>
      <c r="BM58" s="10" t="s">
        <v>35</v>
      </c>
      <c r="BN58" s="14" t="s">
        <v>34</v>
      </c>
      <c r="BO58" s="16" t="s">
        <v>33</v>
      </c>
      <c r="BP58" s="11" t="s">
        <v>5</v>
      </c>
      <c r="BR58" s="10" t="s">
        <v>35</v>
      </c>
      <c r="BS58" s="14" t="s">
        <v>34</v>
      </c>
      <c r="BT58" s="16" t="s">
        <v>33</v>
      </c>
      <c r="BU58" s="11" t="s">
        <v>5</v>
      </c>
      <c r="BW58" s="10" t="s">
        <v>35</v>
      </c>
      <c r="BX58" s="14" t="s">
        <v>34</v>
      </c>
      <c r="BY58" s="16" t="s">
        <v>33</v>
      </c>
      <c r="BZ58" s="11" t="s">
        <v>5</v>
      </c>
      <c r="CB58" s="10" t="s">
        <v>35</v>
      </c>
      <c r="CC58" s="14" t="s">
        <v>34</v>
      </c>
      <c r="CD58" s="16" t="s">
        <v>33</v>
      </c>
      <c r="CE58" s="11" t="s">
        <v>5</v>
      </c>
      <c r="CG58" s="10" t="s">
        <v>35</v>
      </c>
      <c r="CH58" s="14" t="s">
        <v>34</v>
      </c>
      <c r="CI58" s="16" t="s">
        <v>33</v>
      </c>
      <c r="CJ58" s="11" t="s">
        <v>5</v>
      </c>
      <c r="CL58" s="10" t="s">
        <v>35</v>
      </c>
      <c r="CM58" s="14" t="s">
        <v>34</v>
      </c>
      <c r="CN58" s="16" t="s">
        <v>33</v>
      </c>
      <c r="CO58" s="11" t="s">
        <v>5</v>
      </c>
      <c r="CQ58" s="10" t="s">
        <v>35</v>
      </c>
      <c r="CR58" s="14" t="s">
        <v>34</v>
      </c>
      <c r="CS58" s="16" t="s">
        <v>33</v>
      </c>
      <c r="CT58" s="11" t="s">
        <v>5</v>
      </c>
      <c r="CV58" s="10" t="s">
        <v>35</v>
      </c>
      <c r="CW58" s="14" t="s">
        <v>34</v>
      </c>
      <c r="CX58" s="16" t="s">
        <v>33</v>
      </c>
      <c r="CY58" s="11" t="s">
        <v>5</v>
      </c>
    </row>
    <row r="59" spans="55:103" ht="15.75" thickBot="1">
      <c r="BC59" s="12" t="s">
        <v>19</v>
      </c>
      <c r="BD59" s="15" t="str">
        <f>Punktewertung!$A$13</f>
        <v>11 Jahre</v>
      </c>
      <c r="BE59" s="17" t="s">
        <v>40</v>
      </c>
      <c r="BF59" s="13" t="s">
        <v>16</v>
      </c>
      <c r="BH59" s="12" t="s">
        <v>19</v>
      </c>
      <c r="BI59" s="15" t="str">
        <f>Punktewertung!$A$13</f>
        <v>11 Jahre</v>
      </c>
      <c r="BJ59" s="17" t="s">
        <v>40</v>
      </c>
      <c r="BK59" s="13" t="s">
        <v>15</v>
      </c>
      <c r="BM59" s="12" t="s">
        <v>20</v>
      </c>
      <c r="BN59" s="15" t="str">
        <f>Punktewertung!$A$13</f>
        <v>11 Jahre</v>
      </c>
      <c r="BO59" s="17" t="s">
        <v>40</v>
      </c>
      <c r="BP59" s="13" t="s">
        <v>16</v>
      </c>
      <c r="BR59" s="12" t="s">
        <v>20</v>
      </c>
      <c r="BS59" s="15" t="str">
        <f>Punktewertung!$A$13</f>
        <v>11 Jahre</v>
      </c>
      <c r="BT59" s="17" t="s">
        <v>40</v>
      </c>
      <c r="BU59" s="13" t="s">
        <v>15</v>
      </c>
      <c r="BW59" s="12" t="s">
        <v>21</v>
      </c>
      <c r="BX59" s="15" t="str">
        <f>Punktewertung!$A$13</f>
        <v>11 Jahre</v>
      </c>
      <c r="BY59" s="17" t="s">
        <v>40</v>
      </c>
      <c r="BZ59" s="13" t="s">
        <v>16</v>
      </c>
      <c r="CB59" s="12" t="s">
        <v>21</v>
      </c>
      <c r="CC59" s="15" t="str">
        <f>Punktewertung!$A$13</f>
        <v>11 Jahre</v>
      </c>
      <c r="CD59" s="17" t="s">
        <v>40</v>
      </c>
      <c r="CE59" s="13" t="s">
        <v>15</v>
      </c>
      <c r="CG59" s="12" t="s">
        <v>22</v>
      </c>
      <c r="CH59" s="15" t="str">
        <f>Punktewertung!$A$13</f>
        <v>11 Jahre</v>
      </c>
      <c r="CI59" s="17" t="s">
        <v>40</v>
      </c>
      <c r="CJ59" s="13" t="s">
        <v>16</v>
      </c>
      <c r="CL59" s="12" t="s">
        <v>22</v>
      </c>
      <c r="CM59" s="15" t="str">
        <f>Punktewertung!$A$13</f>
        <v>11 Jahre</v>
      </c>
      <c r="CN59" s="17" t="s">
        <v>40</v>
      </c>
      <c r="CO59" s="13" t="s">
        <v>15</v>
      </c>
      <c r="CQ59" s="12" t="s">
        <v>46</v>
      </c>
      <c r="CR59" s="15" t="str">
        <f>Punktewertung!$A$13</f>
        <v>11 Jahre</v>
      </c>
      <c r="CS59" s="17" t="s">
        <v>40</v>
      </c>
      <c r="CT59" s="13" t="s">
        <v>16</v>
      </c>
      <c r="CV59" s="12" t="s">
        <v>46</v>
      </c>
      <c r="CW59" s="15" t="str">
        <f>Punktewertung!$A$13</f>
        <v>11 Jahre</v>
      </c>
      <c r="CX59" s="17" t="s">
        <v>40</v>
      </c>
      <c r="CY59" s="13" t="s">
        <v>15</v>
      </c>
    </row>
    <row r="60" spans="55:103" ht="15.75" thickBot="1">
      <c r="BC60" s="9">
        <f>DCOUNTA(WK12345!$A$1:$G$5000,WK12345!$B$1,Suchkriterien!BC58:BF59)</f>
        <v>0</v>
      </c>
      <c r="BD60" s="8" t="s">
        <v>17</v>
      </c>
      <c r="BE60" s="3"/>
      <c r="BF60" s="3"/>
      <c r="BH60" s="9">
        <f>DCOUNTA(WK12345!$A$1:$G$5000,WK12345!$B$1,Suchkriterien!BH58:BK59)</f>
        <v>0</v>
      </c>
      <c r="BI60" s="8" t="s">
        <v>17</v>
      </c>
      <c r="BJ60" s="3"/>
      <c r="BK60" s="3"/>
      <c r="BM60" s="9">
        <f>DCOUNTA(WK12345!$A$1:$G$5000,WK12345!$B$1,Suchkriterien!BM58:BP59)</f>
        <v>0</v>
      </c>
      <c r="BN60" s="8" t="s">
        <v>17</v>
      </c>
      <c r="BO60" s="3"/>
      <c r="BP60" s="3"/>
      <c r="BR60" s="9">
        <f>DCOUNTA(WK12345!$A$1:$G$5000,WK12345!$B$1,Suchkriterien!BR58:BU59)</f>
        <v>0</v>
      </c>
      <c r="BS60" s="8" t="s">
        <v>17</v>
      </c>
      <c r="BT60" s="3"/>
      <c r="BU60" s="3"/>
      <c r="BW60" s="9">
        <f>DCOUNTA(WK12345!$A$1:$G$5000,WK12345!$B$1,Suchkriterien!BW58:BZ59)</f>
        <v>0</v>
      </c>
      <c r="BX60" s="8" t="s">
        <v>17</v>
      </c>
      <c r="BY60" s="3"/>
      <c r="BZ60" s="3"/>
      <c r="CB60" s="9">
        <f>DCOUNTA(WK12345!$A$1:$G$5000,WK12345!$B$1,Suchkriterien!CB58:CE59)</f>
        <v>0</v>
      </c>
      <c r="CC60" s="8" t="s">
        <v>17</v>
      </c>
      <c r="CD60" s="3"/>
      <c r="CE60" s="3"/>
      <c r="CG60" s="9">
        <f>DCOUNTA(WK12345!$A$1:$G$5000,WK12345!$B$1,Suchkriterien!CG58:CJ59)</f>
        <v>0</v>
      </c>
      <c r="CH60" s="8" t="s">
        <v>17</v>
      </c>
      <c r="CI60" s="3"/>
      <c r="CJ60" s="3"/>
      <c r="CL60" s="9">
        <f>DCOUNTA(WK12345!$A$1:$G$5000,WK12345!$B$1,Suchkriterien!CL58:CO59)</f>
        <v>0</v>
      </c>
      <c r="CM60" s="8" t="s">
        <v>17</v>
      </c>
      <c r="CN60" s="3"/>
      <c r="CO60" s="3"/>
      <c r="CQ60" s="9">
        <f>DCOUNTA(WK12345!$A$1:$G$5000,WK12345!$B$1,Suchkriterien!CQ58:CT59)</f>
        <v>0</v>
      </c>
      <c r="CR60" s="8" t="s">
        <v>17</v>
      </c>
      <c r="CS60" s="3"/>
      <c r="CT60" s="3"/>
      <c r="CV60" s="9">
        <f>DCOUNTA(WK12345!$A$1:$G$5000,WK12345!$B$1,Suchkriterien!CV58:CY59)</f>
        <v>0</v>
      </c>
      <c r="CW60" s="8" t="s">
        <v>17</v>
      </c>
      <c r="CX60" s="3"/>
      <c r="CY60" s="3"/>
    </row>
    <row r="61" ht="15.75" thickBot="1"/>
    <row r="62" spans="55:103" ht="15">
      <c r="BC62" s="10" t="s">
        <v>35</v>
      </c>
      <c r="BD62" s="14" t="s">
        <v>34</v>
      </c>
      <c r="BE62" s="16" t="s">
        <v>33</v>
      </c>
      <c r="BF62" s="11" t="s">
        <v>5</v>
      </c>
      <c r="BH62" s="10" t="s">
        <v>35</v>
      </c>
      <c r="BI62" s="14" t="s">
        <v>34</v>
      </c>
      <c r="BJ62" s="16" t="s">
        <v>33</v>
      </c>
      <c r="BK62" s="11" t="s">
        <v>5</v>
      </c>
      <c r="BM62" s="10" t="s">
        <v>35</v>
      </c>
      <c r="BN62" s="14" t="s">
        <v>34</v>
      </c>
      <c r="BO62" s="16" t="s">
        <v>33</v>
      </c>
      <c r="BP62" s="11" t="s">
        <v>5</v>
      </c>
      <c r="BR62" s="10" t="s">
        <v>35</v>
      </c>
      <c r="BS62" s="14" t="s">
        <v>34</v>
      </c>
      <c r="BT62" s="16" t="s">
        <v>33</v>
      </c>
      <c r="BU62" s="11" t="s">
        <v>5</v>
      </c>
      <c r="BW62" s="10" t="s">
        <v>35</v>
      </c>
      <c r="BX62" s="14" t="s">
        <v>34</v>
      </c>
      <c r="BY62" s="16" t="s">
        <v>33</v>
      </c>
      <c r="BZ62" s="11" t="s">
        <v>5</v>
      </c>
      <c r="CB62" s="10" t="s">
        <v>35</v>
      </c>
      <c r="CC62" s="14" t="s">
        <v>34</v>
      </c>
      <c r="CD62" s="16" t="s">
        <v>33</v>
      </c>
      <c r="CE62" s="11" t="s">
        <v>5</v>
      </c>
      <c r="CG62" s="10" t="s">
        <v>35</v>
      </c>
      <c r="CH62" s="14" t="s">
        <v>34</v>
      </c>
      <c r="CI62" s="16" t="s">
        <v>33</v>
      </c>
      <c r="CJ62" s="11" t="s">
        <v>5</v>
      </c>
      <c r="CL62" s="10" t="s">
        <v>35</v>
      </c>
      <c r="CM62" s="14" t="s">
        <v>34</v>
      </c>
      <c r="CN62" s="16" t="s">
        <v>33</v>
      </c>
      <c r="CO62" s="11" t="s">
        <v>5</v>
      </c>
      <c r="CQ62" s="10" t="s">
        <v>35</v>
      </c>
      <c r="CR62" s="14" t="s">
        <v>34</v>
      </c>
      <c r="CS62" s="16" t="s">
        <v>33</v>
      </c>
      <c r="CT62" s="11" t="s">
        <v>5</v>
      </c>
      <c r="CV62" s="10" t="s">
        <v>35</v>
      </c>
      <c r="CW62" s="14" t="s">
        <v>34</v>
      </c>
      <c r="CX62" s="16" t="s">
        <v>33</v>
      </c>
      <c r="CY62" s="11" t="s">
        <v>5</v>
      </c>
    </row>
    <row r="63" spans="55:103" ht="15.75" thickBot="1">
      <c r="BC63" s="12" t="s">
        <v>19</v>
      </c>
      <c r="BD63" s="15" t="str">
        <f>Punktewertung!$A$13</f>
        <v>11 Jahre</v>
      </c>
      <c r="BE63" s="17" t="s">
        <v>41</v>
      </c>
      <c r="BF63" s="13" t="s">
        <v>16</v>
      </c>
      <c r="BH63" s="12" t="s">
        <v>19</v>
      </c>
      <c r="BI63" s="15" t="str">
        <f>Punktewertung!$A$13</f>
        <v>11 Jahre</v>
      </c>
      <c r="BJ63" s="17" t="s">
        <v>41</v>
      </c>
      <c r="BK63" s="13" t="s">
        <v>15</v>
      </c>
      <c r="BM63" s="12" t="s">
        <v>20</v>
      </c>
      <c r="BN63" s="15" t="str">
        <f>Punktewertung!$A$13</f>
        <v>11 Jahre</v>
      </c>
      <c r="BO63" s="17" t="s">
        <v>41</v>
      </c>
      <c r="BP63" s="13" t="s">
        <v>16</v>
      </c>
      <c r="BR63" s="12" t="s">
        <v>20</v>
      </c>
      <c r="BS63" s="15" t="str">
        <f>Punktewertung!$A$13</f>
        <v>11 Jahre</v>
      </c>
      <c r="BT63" s="17" t="s">
        <v>41</v>
      </c>
      <c r="BU63" s="13" t="s">
        <v>15</v>
      </c>
      <c r="BW63" s="12" t="s">
        <v>21</v>
      </c>
      <c r="BX63" s="15" t="str">
        <f>Punktewertung!$A$13</f>
        <v>11 Jahre</v>
      </c>
      <c r="BY63" s="17" t="s">
        <v>41</v>
      </c>
      <c r="BZ63" s="13" t="s">
        <v>16</v>
      </c>
      <c r="CB63" s="12" t="s">
        <v>21</v>
      </c>
      <c r="CC63" s="15" t="str">
        <f>Punktewertung!$A$13</f>
        <v>11 Jahre</v>
      </c>
      <c r="CD63" s="17" t="s">
        <v>41</v>
      </c>
      <c r="CE63" s="13" t="s">
        <v>15</v>
      </c>
      <c r="CG63" s="12" t="s">
        <v>22</v>
      </c>
      <c r="CH63" s="15" t="str">
        <f>Punktewertung!$A$13</f>
        <v>11 Jahre</v>
      </c>
      <c r="CI63" s="17" t="s">
        <v>41</v>
      </c>
      <c r="CJ63" s="13" t="s">
        <v>16</v>
      </c>
      <c r="CL63" s="12" t="s">
        <v>22</v>
      </c>
      <c r="CM63" s="15" t="str">
        <f>Punktewertung!$A$13</f>
        <v>11 Jahre</v>
      </c>
      <c r="CN63" s="17" t="s">
        <v>41</v>
      </c>
      <c r="CO63" s="13" t="s">
        <v>15</v>
      </c>
      <c r="CQ63" s="12" t="s">
        <v>46</v>
      </c>
      <c r="CR63" s="15" t="str">
        <f>Punktewertung!$A$13</f>
        <v>11 Jahre</v>
      </c>
      <c r="CS63" s="17" t="s">
        <v>41</v>
      </c>
      <c r="CT63" s="13" t="s">
        <v>16</v>
      </c>
      <c r="CV63" s="12" t="s">
        <v>46</v>
      </c>
      <c r="CW63" s="15" t="str">
        <f>Punktewertung!$A$13</f>
        <v>11 Jahre</v>
      </c>
      <c r="CX63" s="17" t="s">
        <v>41</v>
      </c>
      <c r="CY63" s="13" t="s">
        <v>15</v>
      </c>
    </row>
    <row r="64" spans="55:103" ht="15.75" thickBot="1">
      <c r="BC64" s="9">
        <f>DCOUNTA(WK12345!$A$1:$G$5000,WK12345!$B$1,Suchkriterien!BC62:BF63)</f>
        <v>0</v>
      </c>
      <c r="BD64" s="8" t="s">
        <v>17</v>
      </c>
      <c r="BE64" s="3"/>
      <c r="BF64" s="3"/>
      <c r="BH64" s="9">
        <f>DCOUNTA(WK12345!$A$1:$G$5000,WK12345!$B$1,Suchkriterien!BH62:BK63)</f>
        <v>0</v>
      </c>
      <c r="BI64" s="8" t="s">
        <v>17</v>
      </c>
      <c r="BJ64" s="3"/>
      <c r="BK64" s="3"/>
      <c r="BM64" s="9">
        <f>DCOUNTA(WK12345!$A$1:$G$5000,WK12345!$B$1,Suchkriterien!BM62:BP63)</f>
        <v>0</v>
      </c>
      <c r="BN64" s="8" t="s">
        <v>17</v>
      </c>
      <c r="BO64" s="3"/>
      <c r="BP64" s="3"/>
      <c r="BR64" s="9">
        <f>DCOUNTA(WK12345!$A$1:$G$5000,WK12345!$B$1,Suchkriterien!BR62:BU63)</f>
        <v>0</v>
      </c>
      <c r="BS64" s="8" t="s">
        <v>17</v>
      </c>
      <c r="BT64" s="3"/>
      <c r="BU64" s="3"/>
      <c r="BW64" s="9">
        <f>DCOUNTA(WK12345!$A$1:$G$5000,WK12345!$B$1,Suchkriterien!BW62:BZ63)</f>
        <v>0</v>
      </c>
      <c r="BX64" s="8" t="s">
        <v>17</v>
      </c>
      <c r="BY64" s="3"/>
      <c r="BZ64" s="3"/>
      <c r="CB64" s="9">
        <f>DCOUNTA(WK12345!$A$1:$G$5000,WK12345!$B$1,Suchkriterien!CB62:CE63)</f>
        <v>0</v>
      </c>
      <c r="CC64" s="8" t="s">
        <v>17</v>
      </c>
      <c r="CD64" s="3"/>
      <c r="CE64" s="3"/>
      <c r="CG64" s="9">
        <f>DCOUNTA(WK12345!$A$1:$G$5000,WK12345!$B$1,Suchkriterien!CG62:CJ63)</f>
        <v>0</v>
      </c>
      <c r="CH64" s="8" t="s">
        <v>17</v>
      </c>
      <c r="CI64" s="3"/>
      <c r="CJ64" s="3"/>
      <c r="CL64" s="9">
        <f>DCOUNTA(WK12345!$A$1:$G$5000,WK12345!$B$1,Suchkriterien!CL62:CO63)</f>
        <v>0</v>
      </c>
      <c r="CM64" s="8" t="s">
        <v>17</v>
      </c>
      <c r="CN64" s="3"/>
      <c r="CO64" s="3"/>
      <c r="CQ64" s="9">
        <f>DCOUNTA(WK12345!$A$1:$G$5000,WK12345!$B$1,Suchkriterien!CQ62:CT63)</f>
        <v>0</v>
      </c>
      <c r="CR64" s="8" t="s">
        <v>17</v>
      </c>
      <c r="CS64" s="3"/>
      <c r="CT64" s="3"/>
      <c r="CV64" s="9">
        <f>DCOUNTA(WK12345!$A$1:$G$5000,WK12345!$B$1,Suchkriterien!CV62:CY63)</f>
        <v>0</v>
      </c>
      <c r="CW64" s="8" t="s">
        <v>17</v>
      </c>
      <c r="CX64" s="3"/>
      <c r="CY64" s="3"/>
    </row>
    <row r="65" ht="15.75" thickBot="1"/>
    <row r="66" spans="55:103" ht="15">
      <c r="BC66" s="10" t="s">
        <v>35</v>
      </c>
      <c r="BD66" s="14" t="s">
        <v>34</v>
      </c>
      <c r="BE66" s="16" t="s">
        <v>33</v>
      </c>
      <c r="BF66" s="11" t="s">
        <v>5</v>
      </c>
      <c r="BH66" s="10" t="s">
        <v>35</v>
      </c>
      <c r="BI66" s="14" t="s">
        <v>34</v>
      </c>
      <c r="BJ66" s="16" t="s">
        <v>33</v>
      </c>
      <c r="BK66" s="11" t="s">
        <v>5</v>
      </c>
      <c r="BM66" s="10" t="s">
        <v>35</v>
      </c>
      <c r="BN66" s="14" t="s">
        <v>34</v>
      </c>
      <c r="BO66" s="16" t="s">
        <v>33</v>
      </c>
      <c r="BP66" s="11" t="s">
        <v>5</v>
      </c>
      <c r="BR66" s="10" t="s">
        <v>35</v>
      </c>
      <c r="BS66" s="14" t="s">
        <v>34</v>
      </c>
      <c r="BT66" s="16" t="s">
        <v>33</v>
      </c>
      <c r="BU66" s="11" t="s">
        <v>5</v>
      </c>
      <c r="BW66" s="10" t="s">
        <v>35</v>
      </c>
      <c r="BX66" s="14" t="s">
        <v>34</v>
      </c>
      <c r="BY66" s="16" t="s">
        <v>33</v>
      </c>
      <c r="BZ66" s="11" t="s">
        <v>5</v>
      </c>
      <c r="CB66" s="10" t="s">
        <v>35</v>
      </c>
      <c r="CC66" s="14" t="s">
        <v>34</v>
      </c>
      <c r="CD66" s="16" t="s">
        <v>33</v>
      </c>
      <c r="CE66" s="11" t="s">
        <v>5</v>
      </c>
      <c r="CG66" s="10" t="s">
        <v>35</v>
      </c>
      <c r="CH66" s="14" t="s">
        <v>34</v>
      </c>
      <c r="CI66" s="16" t="s">
        <v>33</v>
      </c>
      <c r="CJ66" s="11" t="s">
        <v>5</v>
      </c>
      <c r="CL66" s="10" t="s">
        <v>35</v>
      </c>
      <c r="CM66" s="14" t="s">
        <v>34</v>
      </c>
      <c r="CN66" s="16" t="s">
        <v>33</v>
      </c>
      <c r="CO66" s="11" t="s">
        <v>5</v>
      </c>
      <c r="CQ66" s="10" t="s">
        <v>35</v>
      </c>
      <c r="CR66" s="14" t="s">
        <v>34</v>
      </c>
      <c r="CS66" s="16" t="s">
        <v>33</v>
      </c>
      <c r="CT66" s="11" t="s">
        <v>5</v>
      </c>
      <c r="CV66" s="10" t="s">
        <v>35</v>
      </c>
      <c r="CW66" s="14" t="s">
        <v>34</v>
      </c>
      <c r="CX66" s="16" t="s">
        <v>33</v>
      </c>
      <c r="CY66" s="11" t="s">
        <v>5</v>
      </c>
    </row>
    <row r="67" spans="55:103" ht="15.75" thickBot="1">
      <c r="BC67" s="12" t="s">
        <v>19</v>
      </c>
      <c r="BD67" s="15" t="str">
        <f>Punktewertung!$A$13</f>
        <v>11 Jahre</v>
      </c>
      <c r="BE67" s="17" t="s">
        <v>42</v>
      </c>
      <c r="BF67" s="13" t="s">
        <v>16</v>
      </c>
      <c r="BH67" s="12" t="s">
        <v>19</v>
      </c>
      <c r="BI67" s="15" t="str">
        <f>Punktewertung!$A$13</f>
        <v>11 Jahre</v>
      </c>
      <c r="BJ67" s="17" t="s">
        <v>42</v>
      </c>
      <c r="BK67" s="13" t="s">
        <v>15</v>
      </c>
      <c r="BM67" s="12" t="s">
        <v>20</v>
      </c>
      <c r="BN67" s="15" t="str">
        <f>Punktewertung!$A$13</f>
        <v>11 Jahre</v>
      </c>
      <c r="BO67" s="17" t="s">
        <v>42</v>
      </c>
      <c r="BP67" s="13" t="s">
        <v>16</v>
      </c>
      <c r="BR67" s="12" t="s">
        <v>20</v>
      </c>
      <c r="BS67" s="15" t="str">
        <f>Punktewertung!$A$13</f>
        <v>11 Jahre</v>
      </c>
      <c r="BT67" s="17" t="s">
        <v>42</v>
      </c>
      <c r="BU67" s="13" t="s">
        <v>15</v>
      </c>
      <c r="BW67" s="12" t="s">
        <v>21</v>
      </c>
      <c r="BX67" s="15" t="str">
        <f>Punktewertung!$A$13</f>
        <v>11 Jahre</v>
      </c>
      <c r="BY67" s="17" t="s">
        <v>42</v>
      </c>
      <c r="BZ67" s="13" t="s">
        <v>16</v>
      </c>
      <c r="CB67" s="12" t="s">
        <v>21</v>
      </c>
      <c r="CC67" s="15" t="str">
        <f>Punktewertung!$A$13</f>
        <v>11 Jahre</v>
      </c>
      <c r="CD67" s="17" t="s">
        <v>42</v>
      </c>
      <c r="CE67" s="13" t="s">
        <v>15</v>
      </c>
      <c r="CG67" s="12" t="s">
        <v>22</v>
      </c>
      <c r="CH67" s="15" t="str">
        <f>Punktewertung!$A$13</f>
        <v>11 Jahre</v>
      </c>
      <c r="CI67" s="17" t="s">
        <v>42</v>
      </c>
      <c r="CJ67" s="13" t="s">
        <v>16</v>
      </c>
      <c r="CL67" s="12" t="s">
        <v>22</v>
      </c>
      <c r="CM67" s="15" t="str">
        <f>Punktewertung!$A$13</f>
        <v>11 Jahre</v>
      </c>
      <c r="CN67" s="17" t="s">
        <v>42</v>
      </c>
      <c r="CO67" s="13" t="s">
        <v>15</v>
      </c>
      <c r="CQ67" s="12" t="s">
        <v>46</v>
      </c>
      <c r="CR67" s="15" t="str">
        <f>Punktewertung!$A$13</f>
        <v>11 Jahre</v>
      </c>
      <c r="CS67" s="17" t="s">
        <v>42</v>
      </c>
      <c r="CT67" s="13" t="s">
        <v>16</v>
      </c>
      <c r="CV67" s="12" t="s">
        <v>46</v>
      </c>
      <c r="CW67" s="15" t="str">
        <f>Punktewertung!$A$13</f>
        <v>11 Jahre</v>
      </c>
      <c r="CX67" s="17" t="s">
        <v>42</v>
      </c>
      <c r="CY67" s="13" t="s">
        <v>15</v>
      </c>
    </row>
    <row r="68" spans="55:103" ht="15.75" thickBot="1">
      <c r="BC68" s="9">
        <f>DCOUNTA(WK12345!$A$1:$G$5000,WK12345!$B$1,Suchkriterien!BC66:BF67)</f>
        <v>0</v>
      </c>
      <c r="BD68" s="8" t="s">
        <v>17</v>
      </c>
      <c r="BE68" s="3"/>
      <c r="BF68" s="3"/>
      <c r="BH68" s="9">
        <f>DCOUNTA(WK12345!$A$1:$G$5000,WK12345!$B$1,Suchkriterien!BH66:BK67)</f>
        <v>0</v>
      </c>
      <c r="BI68" s="8" t="s">
        <v>17</v>
      </c>
      <c r="BJ68" s="3"/>
      <c r="BK68" s="3"/>
      <c r="BM68" s="9">
        <f>DCOUNTA(WK12345!$A$1:$G$5000,WK12345!$B$1,Suchkriterien!BM66:BP67)</f>
        <v>0</v>
      </c>
      <c r="BN68" s="8" t="s">
        <v>17</v>
      </c>
      <c r="BO68" s="3"/>
      <c r="BP68" s="3"/>
      <c r="BR68" s="9">
        <f>DCOUNTA(WK12345!$A$1:$G$5000,WK12345!$B$1,Suchkriterien!BR66:BU67)</f>
        <v>0</v>
      </c>
      <c r="BS68" s="8" t="s">
        <v>17</v>
      </c>
      <c r="BT68" s="3"/>
      <c r="BU68" s="3"/>
      <c r="BW68" s="9">
        <f>DCOUNTA(WK12345!$A$1:$G$5000,WK12345!$B$1,Suchkriterien!BW66:BZ67)</f>
        <v>0</v>
      </c>
      <c r="BX68" s="8" t="s">
        <v>17</v>
      </c>
      <c r="BY68" s="3"/>
      <c r="BZ68" s="3"/>
      <c r="CB68" s="9">
        <f>DCOUNTA(WK12345!$A$1:$G$5000,WK12345!$B$1,Suchkriterien!CB66:CE67)</f>
        <v>0</v>
      </c>
      <c r="CC68" s="8" t="s">
        <v>17</v>
      </c>
      <c r="CD68" s="3"/>
      <c r="CE68" s="3"/>
      <c r="CG68" s="9">
        <f>DCOUNTA(WK12345!$A$1:$G$5000,WK12345!$B$1,Suchkriterien!CG66:CJ67)</f>
        <v>0</v>
      </c>
      <c r="CH68" s="8" t="s">
        <v>17</v>
      </c>
      <c r="CI68" s="3"/>
      <c r="CJ68" s="3"/>
      <c r="CL68" s="9">
        <f>DCOUNTA(WK12345!$A$1:$G$5000,WK12345!$B$1,Suchkriterien!CL66:CO67)</f>
        <v>0</v>
      </c>
      <c r="CM68" s="8" t="s">
        <v>17</v>
      </c>
      <c r="CN68" s="3"/>
      <c r="CO68" s="3"/>
      <c r="CQ68" s="9">
        <f>DCOUNTA(WK12345!$A$1:$G$5000,WK12345!$B$1,Suchkriterien!CQ66:CT67)</f>
        <v>0</v>
      </c>
      <c r="CR68" s="8" t="s">
        <v>17</v>
      </c>
      <c r="CS68" s="3"/>
      <c r="CT68" s="3"/>
      <c r="CV68" s="9">
        <f>DCOUNTA(WK12345!$A$1:$G$5000,WK12345!$B$1,Suchkriterien!CV66:CY67)</f>
        <v>0</v>
      </c>
      <c r="CW68" s="8" t="s">
        <v>17</v>
      </c>
      <c r="CX68" s="3"/>
      <c r="CY68" s="3"/>
    </row>
    <row r="69" ht="15.75" thickBot="1"/>
    <row r="70" spans="55:103" ht="15">
      <c r="BC70" s="10" t="s">
        <v>35</v>
      </c>
      <c r="BD70" s="14" t="s">
        <v>34</v>
      </c>
      <c r="BE70" s="16" t="s">
        <v>33</v>
      </c>
      <c r="BF70" s="11" t="s">
        <v>5</v>
      </c>
      <c r="BH70" s="10" t="s">
        <v>35</v>
      </c>
      <c r="BI70" s="14" t="s">
        <v>34</v>
      </c>
      <c r="BJ70" s="16" t="s">
        <v>33</v>
      </c>
      <c r="BK70" s="11" t="s">
        <v>5</v>
      </c>
      <c r="BM70" s="10" t="s">
        <v>35</v>
      </c>
      <c r="BN70" s="14" t="s">
        <v>34</v>
      </c>
      <c r="BO70" s="16" t="s">
        <v>33</v>
      </c>
      <c r="BP70" s="11" t="s">
        <v>5</v>
      </c>
      <c r="BR70" s="10" t="s">
        <v>35</v>
      </c>
      <c r="BS70" s="14" t="s">
        <v>34</v>
      </c>
      <c r="BT70" s="16" t="s">
        <v>33</v>
      </c>
      <c r="BU70" s="11" t="s">
        <v>5</v>
      </c>
      <c r="BW70" s="10" t="s">
        <v>35</v>
      </c>
      <c r="BX70" s="14" t="s">
        <v>34</v>
      </c>
      <c r="BY70" s="16" t="s">
        <v>33</v>
      </c>
      <c r="BZ70" s="11" t="s">
        <v>5</v>
      </c>
      <c r="CB70" s="10" t="s">
        <v>35</v>
      </c>
      <c r="CC70" s="14" t="s">
        <v>34</v>
      </c>
      <c r="CD70" s="16" t="s">
        <v>33</v>
      </c>
      <c r="CE70" s="11" t="s">
        <v>5</v>
      </c>
      <c r="CG70" s="10" t="s">
        <v>35</v>
      </c>
      <c r="CH70" s="14" t="s">
        <v>34</v>
      </c>
      <c r="CI70" s="16" t="s">
        <v>33</v>
      </c>
      <c r="CJ70" s="11" t="s">
        <v>5</v>
      </c>
      <c r="CL70" s="10" t="s">
        <v>35</v>
      </c>
      <c r="CM70" s="14" t="s">
        <v>34</v>
      </c>
      <c r="CN70" s="16" t="s">
        <v>33</v>
      </c>
      <c r="CO70" s="11" t="s">
        <v>5</v>
      </c>
      <c r="CQ70" s="10" t="s">
        <v>35</v>
      </c>
      <c r="CR70" s="14" t="s">
        <v>34</v>
      </c>
      <c r="CS70" s="16" t="s">
        <v>33</v>
      </c>
      <c r="CT70" s="11" t="s">
        <v>5</v>
      </c>
      <c r="CV70" s="10" t="s">
        <v>35</v>
      </c>
      <c r="CW70" s="14" t="s">
        <v>34</v>
      </c>
      <c r="CX70" s="16" t="s">
        <v>33</v>
      </c>
      <c r="CY70" s="11" t="s">
        <v>5</v>
      </c>
    </row>
    <row r="71" spans="55:103" ht="15.75" thickBot="1">
      <c r="BC71" s="12" t="s">
        <v>19</v>
      </c>
      <c r="BD71" s="15" t="str">
        <f>Punktewertung!$A$14</f>
        <v>12 Jahre</v>
      </c>
      <c r="BE71" s="17" t="s">
        <v>39</v>
      </c>
      <c r="BF71" s="13" t="s">
        <v>16</v>
      </c>
      <c r="BH71" s="12" t="s">
        <v>19</v>
      </c>
      <c r="BI71" s="15" t="str">
        <f>Punktewertung!$A$14</f>
        <v>12 Jahre</v>
      </c>
      <c r="BJ71" s="17" t="s">
        <v>39</v>
      </c>
      <c r="BK71" s="13" t="s">
        <v>15</v>
      </c>
      <c r="BM71" s="12" t="s">
        <v>20</v>
      </c>
      <c r="BN71" s="15" t="str">
        <f>Punktewertung!$A$14</f>
        <v>12 Jahre</v>
      </c>
      <c r="BO71" s="17" t="s">
        <v>39</v>
      </c>
      <c r="BP71" s="13" t="s">
        <v>16</v>
      </c>
      <c r="BR71" s="12" t="s">
        <v>20</v>
      </c>
      <c r="BS71" s="15" t="str">
        <f>Punktewertung!$A$14</f>
        <v>12 Jahre</v>
      </c>
      <c r="BT71" s="17" t="s">
        <v>39</v>
      </c>
      <c r="BU71" s="13" t="s">
        <v>15</v>
      </c>
      <c r="BW71" s="12" t="s">
        <v>21</v>
      </c>
      <c r="BX71" s="15" t="str">
        <f>Punktewertung!$A$14</f>
        <v>12 Jahre</v>
      </c>
      <c r="BY71" s="17" t="s">
        <v>39</v>
      </c>
      <c r="BZ71" s="13" t="s">
        <v>16</v>
      </c>
      <c r="CB71" s="12" t="s">
        <v>21</v>
      </c>
      <c r="CC71" s="15" t="str">
        <f>Punktewertung!$A$14</f>
        <v>12 Jahre</v>
      </c>
      <c r="CD71" s="17" t="s">
        <v>39</v>
      </c>
      <c r="CE71" s="13" t="s">
        <v>15</v>
      </c>
      <c r="CG71" s="12" t="s">
        <v>22</v>
      </c>
      <c r="CH71" s="15" t="str">
        <f>Punktewertung!$A$14</f>
        <v>12 Jahre</v>
      </c>
      <c r="CI71" s="17" t="s">
        <v>39</v>
      </c>
      <c r="CJ71" s="13" t="s">
        <v>16</v>
      </c>
      <c r="CL71" s="12" t="s">
        <v>22</v>
      </c>
      <c r="CM71" s="15" t="str">
        <f>Punktewertung!$A$14</f>
        <v>12 Jahre</v>
      </c>
      <c r="CN71" s="17" t="s">
        <v>39</v>
      </c>
      <c r="CO71" s="13" t="s">
        <v>15</v>
      </c>
      <c r="CQ71" s="12" t="s">
        <v>46</v>
      </c>
      <c r="CR71" s="15" t="str">
        <f>Punktewertung!$A$14</f>
        <v>12 Jahre</v>
      </c>
      <c r="CS71" s="17" t="s">
        <v>39</v>
      </c>
      <c r="CT71" s="13" t="s">
        <v>16</v>
      </c>
      <c r="CV71" s="12" t="s">
        <v>46</v>
      </c>
      <c r="CW71" s="15" t="str">
        <f>Punktewertung!$A$14</f>
        <v>12 Jahre</v>
      </c>
      <c r="CX71" s="17" t="s">
        <v>39</v>
      </c>
      <c r="CY71" s="13" t="s">
        <v>15</v>
      </c>
    </row>
    <row r="72" spans="55:103" ht="15.75" thickBot="1">
      <c r="BC72" s="9">
        <f>DCOUNTA(WK12345!$A$1:$G$5000,WK12345!$B$1,Suchkriterien!BC70:BF71)</f>
        <v>0</v>
      </c>
      <c r="BD72" s="8" t="s">
        <v>17</v>
      </c>
      <c r="BE72" s="3"/>
      <c r="BF72" s="3"/>
      <c r="BH72" s="9">
        <f>DCOUNTA(WK12345!$A$1:$G$5000,WK12345!$B$1,Suchkriterien!BH70:BK71)</f>
        <v>0</v>
      </c>
      <c r="BI72" s="8" t="s">
        <v>17</v>
      </c>
      <c r="BJ72" s="3"/>
      <c r="BK72" s="3"/>
      <c r="BM72" s="9">
        <f>DCOUNTA(WK12345!$A$1:$G$5000,WK12345!$B$1,Suchkriterien!BM70:BP71)</f>
        <v>0</v>
      </c>
      <c r="BN72" s="8" t="s">
        <v>17</v>
      </c>
      <c r="BO72" s="3"/>
      <c r="BP72" s="3"/>
      <c r="BR72" s="9">
        <f>DCOUNTA(WK12345!$A$1:$G$5000,WK12345!$B$1,Suchkriterien!BR70:BU71)</f>
        <v>0</v>
      </c>
      <c r="BS72" s="8" t="s">
        <v>17</v>
      </c>
      <c r="BT72" s="3"/>
      <c r="BU72" s="3"/>
      <c r="BW72" s="9">
        <f>DCOUNTA(WK12345!$A$1:$G$5000,WK12345!$B$1,Suchkriterien!BW70:BZ71)</f>
        <v>0</v>
      </c>
      <c r="BX72" s="8" t="s">
        <v>17</v>
      </c>
      <c r="BY72" s="3"/>
      <c r="BZ72" s="3"/>
      <c r="CB72" s="9">
        <f>DCOUNTA(WK12345!$A$1:$G$5000,WK12345!$B$1,Suchkriterien!CB70:CE71)</f>
        <v>0</v>
      </c>
      <c r="CC72" s="8" t="s">
        <v>17</v>
      </c>
      <c r="CD72" s="3"/>
      <c r="CE72" s="3"/>
      <c r="CG72" s="9">
        <f>DCOUNTA(WK12345!$A$1:$G$5000,WK12345!$B$1,Suchkriterien!CG70:CJ71)</f>
        <v>0</v>
      </c>
      <c r="CH72" s="8" t="s">
        <v>17</v>
      </c>
      <c r="CI72" s="3"/>
      <c r="CJ72" s="3"/>
      <c r="CL72" s="9">
        <f>DCOUNTA(WK12345!$A$1:$G$5000,WK12345!$B$1,Suchkriterien!CL70:CO71)</f>
        <v>0</v>
      </c>
      <c r="CM72" s="8" t="s">
        <v>17</v>
      </c>
      <c r="CN72" s="3"/>
      <c r="CO72" s="3"/>
      <c r="CQ72" s="9">
        <f>DCOUNTA(WK12345!$A$1:$G$5000,WK12345!$B$1,Suchkriterien!CQ70:CT71)</f>
        <v>0</v>
      </c>
      <c r="CR72" s="8" t="s">
        <v>17</v>
      </c>
      <c r="CS72" s="3"/>
      <c r="CT72" s="3"/>
      <c r="CV72" s="9">
        <f>DCOUNTA(WK12345!$A$1:$G$5000,WK12345!$B$1,Suchkriterien!CV70:CY71)</f>
        <v>0</v>
      </c>
      <c r="CW72" s="8" t="s">
        <v>17</v>
      </c>
      <c r="CX72" s="3"/>
      <c r="CY72" s="3"/>
    </row>
    <row r="73" ht="15.75" thickBot="1"/>
    <row r="74" spans="55:103" ht="15">
      <c r="BC74" s="10" t="s">
        <v>35</v>
      </c>
      <c r="BD74" s="14" t="s">
        <v>34</v>
      </c>
      <c r="BE74" s="16" t="s">
        <v>33</v>
      </c>
      <c r="BF74" s="11" t="s">
        <v>5</v>
      </c>
      <c r="BH74" s="10" t="s">
        <v>35</v>
      </c>
      <c r="BI74" s="14" t="s">
        <v>34</v>
      </c>
      <c r="BJ74" s="16" t="s">
        <v>33</v>
      </c>
      <c r="BK74" s="11" t="s">
        <v>5</v>
      </c>
      <c r="BM74" s="10" t="s">
        <v>35</v>
      </c>
      <c r="BN74" s="14" t="s">
        <v>34</v>
      </c>
      <c r="BO74" s="16" t="s">
        <v>33</v>
      </c>
      <c r="BP74" s="11" t="s">
        <v>5</v>
      </c>
      <c r="BR74" s="10" t="s">
        <v>35</v>
      </c>
      <c r="BS74" s="14" t="s">
        <v>34</v>
      </c>
      <c r="BT74" s="16" t="s">
        <v>33</v>
      </c>
      <c r="BU74" s="11" t="s">
        <v>5</v>
      </c>
      <c r="BW74" s="10" t="s">
        <v>35</v>
      </c>
      <c r="BX74" s="14" t="s">
        <v>34</v>
      </c>
      <c r="BY74" s="16" t="s">
        <v>33</v>
      </c>
      <c r="BZ74" s="11" t="s">
        <v>5</v>
      </c>
      <c r="CB74" s="10" t="s">
        <v>35</v>
      </c>
      <c r="CC74" s="14" t="s">
        <v>34</v>
      </c>
      <c r="CD74" s="16" t="s">
        <v>33</v>
      </c>
      <c r="CE74" s="11" t="s">
        <v>5</v>
      </c>
      <c r="CG74" s="10" t="s">
        <v>35</v>
      </c>
      <c r="CH74" s="14" t="s">
        <v>34</v>
      </c>
      <c r="CI74" s="16" t="s">
        <v>33</v>
      </c>
      <c r="CJ74" s="11" t="s">
        <v>5</v>
      </c>
      <c r="CL74" s="10" t="s">
        <v>35</v>
      </c>
      <c r="CM74" s="14" t="s">
        <v>34</v>
      </c>
      <c r="CN74" s="16" t="s">
        <v>33</v>
      </c>
      <c r="CO74" s="11" t="s">
        <v>5</v>
      </c>
      <c r="CQ74" s="10" t="s">
        <v>35</v>
      </c>
      <c r="CR74" s="14" t="s">
        <v>34</v>
      </c>
      <c r="CS74" s="16" t="s">
        <v>33</v>
      </c>
      <c r="CT74" s="11" t="s">
        <v>5</v>
      </c>
      <c r="CV74" s="10" t="s">
        <v>35</v>
      </c>
      <c r="CW74" s="14" t="s">
        <v>34</v>
      </c>
      <c r="CX74" s="16" t="s">
        <v>33</v>
      </c>
      <c r="CY74" s="11" t="s">
        <v>5</v>
      </c>
    </row>
    <row r="75" spans="55:103" ht="15.75" thickBot="1">
      <c r="BC75" s="12" t="s">
        <v>19</v>
      </c>
      <c r="BD75" s="15" t="str">
        <f>Punktewertung!$A$14</f>
        <v>12 Jahre</v>
      </c>
      <c r="BE75" s="17" t="s">
        <v>40</v>
      </c>
      <c r="BF75" s="13" t="s">
        <v>16</v>
      </c>
      <c r="BH75" s="12" t="s">
        <v>19</v>
      </c>
      <c r="BI75" s="15" t="str">
        <f>Punktewertung!$A$14</f>
        <v>12 Jahre</v>
      </c>
      <c r="BJ75" s="17" t="s">
        <v>40</v>
      </c>
      <c r="BK75" s="13" t="s">
        <v>15</v>
      </c>
      <c r="BM75" s="12" t="s">
        <v>20</v>
      </c>
      <c r="BN75" s="15" t="str">
        <f>Punktewertung!$A$14</f>
        <v>12 Jahre</v>
      </c>
      <c r="BO75" s="17" t="s">
        <v>40</v>
      </c>
      <c r="BP75" s="13" t="s">
        <v>16</v>
      </c>
      <c r="BR75" s="12" t="s">
        <v>20</v>
      </c>
      <c r="BS75" s="15" t="str">
        <f>Punktewertung!$A$14</f>
        <v>12 Jahre</v>
      </c>
      <c r="BT75" s="17" t="s">
        <v>40</v>
      </c>
      <c r="BU75" s="13" t="s">
        <v>15</v>
      </c>
      <c r="BW75" s="12" t="s">
        <v>21</v>
      </c>
      <c r="BX75" s="15" t="str">
        <f>Punktewertung!$A$14</f>
        <v>12 Jahre</v>
      </c>
      <c r="BY75" s="17" t="s">
        <v>40</v>
      </c>
      <c r="BZ75" s="13" t="s">
        <v>16</v>
      </c>
      <c r="CB75" s="12" t="s">
        <v>21</v>
      </c>
      <c r="CC75" s="15" t="str">
        <f>Punktewertung!$A$14</f>
        <v>12 Jahre</v>
      </c>
      <c r="CD75" s="17" t="s">
        <v>40</v>
      </c>
      <c r="CE75" s="13" t="s">
        <v>15</v>
      </c>
      <c r="CG75" s="12" t="s">
        <v>22</v>
      </c>
      <c r="CH75" s="15" t="str">
        <f>Punktewertung!$A$14</f>
        <v>12 Jahre</v>
      </c>
      <c r="CI75" s="17" t="s">
        <v>40</v>
      </c>
      <c r="CJ75" s="13" t="s">
        <v>16</v>
      </c>
      <c r="CL75" s="12" t="s">
        <v>22</v>
      </c>
      <c r="CM75" s="15" t="str">
        <f>Punktewertung!$A$14</f>
        <v>12 Jahre</v>
      </c>
      <c r="CN75" s="17" t="s">
        <v>40</v>
      </c>
      <c r="CO75" s="13" t="s">
        <v>15</v>
      </c>
      <c r="CQ75" s="12" t="s">
        <v>46</v>
      </c>
      <c r="CR75" s="15" t="str">
        <f>Punktewertung!$A$14</f>
        <v>12 Jahre</v>
      </c>
      <c r="CS75" s="17" t="s">
        <v>40</v>
      </c>
      <c r="CT75" s="13" t="s">
        <v>16</v>
      </c>
      <c r="CV75" s="12" t="s">
        <v>46</v>
      </c>
      <c r="CW75" s="15" t="str">
        <f>Punktewertung!$A$14</f>
        <v>12 Jahre</v>
      </c>
      <c r="CX75" s="17" t="s">
        <v>40</v>
      </c>
      <c r="CY75" s="13" t="s">
        <v>15</v>
      </c>
    </row>
    <row r="76" spans="55:103" ht="15.75" thickBot="1">
      <c r="BC76" s="9">
        <f>DCOUNTA(WK12345!$A$1:$G$5000,WK12345!$B$1,Suchkriterien!BC74:BF75)</f>
        <v>0</v>
      </c>
      <c r="BD76" s="8" t="s">
        <v>17</v>
      </c>
      <c r="BE76" s="3"/>
      <c r="BF76" s="3"/>
      <c r="BH76" s="9">
        <f>DCOUNTA(WK12345!$A$1:$G$5000,WK12345!$B$1,Suchkriterien!BH74:BK75)</f>
        <v>0</v>
      </c>
      <c r="BI76" s="8" t="s">
        <v>17</v>
      </c>
      <c r="BJ76" s="3"/>
      <c r="BK76" s="3"/>
      <c r="BM76" s="9">
        <f>DCOUNTA(WK12345!$A$1:$G$5000,WK12345!$B$1,Suchkriterien!BM74:BP75)</f>
        <v>0</v>
      </c>
      <c r="BN76" s="8" t="s">
        <v>17</v>
      </c>
      <c r="BO76" s="3"/>
      <c r="BP76" s="3"/>
      <c r="BR76" s="9">
        <f>DCOUNTA(WK12345!$A$1:$G$5000,WK12345!$B$1,Suchkriterien!BR74:BU75)</f>
        <v>0</v>
      </c>
      <c r="BS76" s="8" t="s">
        <v>17</v>
      </c>
      <c r="BT76" s="3"/>
      <c r="BU76" s="3"/>
      <c r="BW76" s="9">
        <f>DCOUNTA(WK12345!$A$1:$G$5000,WK12345!$B$1,Suchkriterien!BW74:BZ75)</f>
        <v>0</v>
      </c>
      <c r="BX76" s="8" t="s">
        <v>17</v>
      </c>
      <c r="BY76" s="3"/>
      <c r="BZ76" s="3"/>
      <c r="CB76" s="9">
        <f>DCOUNTA(WK12345!$A$1:$G$5000,WK12345!$B$1,Suchkriterien!CB74:CE75)</f>
        <v>0</v>
      </c>
      <c r="CC76" s="8" t="s">
        <v>17</v>
      </c>
      <c r="CD76" s="3"/>
      <c r="CE76" s="3"/>
      <c r="CG76" s="9">
        <f>DCOUNTA(WK12345!$A$1:$G$5000,WK12345!$B$1,Suchkriterien!CG74:CJ75)</f>
        <v>0</v>
      </c>
      <c r="CH76" s="8" t="s">
        <v>17</v>
      </c>
      <c r="CI76" s="3"/>
      <c r="CJ76" s="3"/>
      <c r="CL76" s="9">
        <f>DCOUNTA(WK12345!$A$1:$G$5000,WK12345!$B$1,Suchkriterien!CL74:CO75)</f>
        <v>0</v>
      </c>
      <c r="CM76" s="8" t="s">
        <v>17</v>
      </c>
      <c r="CN76" s="3"/>
      <c r="CO76" s="3"/>
      <c r="CQ76" s="9">
        <f>DCOUNTA(WK12345!$A$1:$G$5000,WK12345!$B$1,Suchkriterien!CQ74:CT75)</f>
        <v>0</v>
      </c>
      <c r="CR76" s="8" t="s">
        <v>17</v>
      </c>
      <c r="CS76" s="3"/>
      <c r="CT76" s="3"/>
      <c r="CV76" s="9">
        <f>DCOUNTA(WK12345!$A$1:$G$5000,WK12345!$B$1,Suchkriterien!CV74:CY75)</f>
        <v>0</v>
      </c>
      <c r="CW76" s="8" t="s">
        <v>17</v>
      </c>
      <c r="CX76" s="3"/>
      <c r="CY76" s="3"/>
    </row>
    <row r="77" ht="15.75" thickBot="1"/>
    <row r="78" spans="55:103" ht="15">
      <c r="BC78" s="10" t="s">
        <v>35</v>
      </c>
      <c r="BD78" s="14" t="s">
        <v>34</v>
      </c>
      <c r="BE78" s="16" t="s">
        <v>33</v>
      </c>
      <c r="BF78" s="11" t="s">
        <v>5</v>
      </c>
      <c r="BH78" s="10" t="s">
        <v>35</v>
      </c>
      <c r="BI78" s="14" t="s">
        <v>34</v>
      </c>
      <c r="BJ78" s="16" t="s">
        <v>33</v>
      </c>
      <c r="BK78" s="11" t="s">
        <v>5</v>
      </c>
      <c r="BM78" s="10" t="s">
        <v>35</v>
      </c>
      <c r="BN78" s="14" t="s">
        <v>34</v>
      </c>
      <c r="BO78" s="16" t="s">
        <v>33</v>
      </c>
      <c r="BP78" s="11" t="s">
        <v>5</v>
      </c>
      <c r="BR78" s="10" t="s">
        <v>35</v>
      </c>
      <c r="BS78" s="14" t="s">
        <v>34</v>
      </c>
      <c r="BT78" s="16" t="s">
        <v>33</v>
      </c>
      <c r="BU78" s="11" t="s">
        <v>5</v>
      </c>
      <c r="BW78" s="10" t="s">
        <v>35</v>
      </c>
      <c r="BX78" s="14" t="s">
        <v>34</v>
      </c>
      <c r="BY78" s="16" t="s">
        <v>33</v>
      </c>
      <c r="BZ78" s="11" t="s">
        <v>5</v>
      </c>
      <c r="CB78" s="10" t="s">
        <v>35</v>
      </c>
      <c r="CC78" s="14" t="s">
        <v>34</v>
      </c>
      <c r="CD78" s="16" t="s">
        <v>33</v>
      </c>
      <c r="CE78" s="11" t="s">
        <v>5</v>
      </c>
      <c r="CG78" s="10" t="s">
        <v>35</v>
      </c>
      <c r="CH78" s="14" t="s">
        <v>34</v>
      </c>
      <c r="CI78" s="16" t="s">
        <v>33</v>
      </c>
      <c r="CJ78" s="11" t="s">
        <v>5</v>
      </c>
      <c r="CL78" s="10" t="s">
        <v>35</v>
      </c>
      <c r="CM78" s="14" t="s">
        <v>34</v>
      </c>
      <c r="CN78" s="16" t="s">
        <v>33</v>
      </c>
      <c r="CO78" s="11" t="s">
        <v>5</v>
      </c>
      <c r="CQ78" s="10" t="s">
        <v>35</v>
      </c>
      <c r="CR78" s="14" t="s">
        <v>34</v>
      </c>
      <c r="CS78" s="16" t="s">
        <v>33</v>
      </c>
      <c r="CT78" s="11" t="s">
        <v>5</v>
      </c>
      <c r="CV78" s="10" t="s">
        <v>35</v>
      </c>
      <c r="CW78" s="14" t="s">
        <v>34</v>
      </c>
      <c r="CX78" s="16" t="s">
        <v>33</v>
      </c>
      <c r="CY78" s="11" t="s">
        <v>5</v>
      </c>
    </row>
    <row r="79" spans="55:103" ht="15.75" thickBot="1">
      <c r="BC79" s="12" t="s">
        <v>19</v>
      </c>
      <c r="BD79" s="15" t="str">
        <f>Punktewertung!$A$14</f>
        <v>12 Jahre</v>
      </c>
      <c r="BE79" s="17" t="s">
        <v>41</v>
      </c>
      <c r="BF79" s="13" t="s">
        <v>16</v>
      </c>
      <c r="BH79" s="12" t="s">
        <v>19</v>
      </c>
      <c r="BI79" s="15" t="str">
        <f>Punktewertung!$A$14</f>
        <v>12 Jahre</v>
      </c>
      <c r="BJ79" s="17" t="s">
        <v>41</v>
      </c>
      <c r="BK79" s="13" t="s">
        <v>15</v>
      </c>
      <c r="BM79" s="12" t="s">
        <v>20</v>
      </c>
      <c r="BN79" s="15" t="str">
        <f>Punktewertung!$A$14</f>
        <v>12 Jahre</v>
      </c>
      <c r="BO79" s="17" t="s">
        <v>41</v>
      </c>
      <c r="BP79" s="13" t="s">
        <v>16</v>
      </c>
      <c r="BR79" s="12" t="s">
        <v>20</v>
      </c>
      <c r="BS79" s="15" t="str">
        <f>Punktewertung!$A$14</f>
        <v>12 Jahre</v>
      </c>
      <c r="BT79" s="17" t="s">
        <v>41</v>
      </c>
      <c r="BU79" s="13" t="s">
        <v>15</v>
      </c>
      <c r="BW79" s="12" t="s">
        <v>21</v>
      </c>
      <c r="BX79" s="15" t="str">
        <f>Punktewertung!$A$14</f>
        <v>12 Jahre</v>
      </c>
      <c r="BY79" s="17" t="s">
        <v>41</v>
      </c>
      <c r="BZ79" s="13" t="s">
        <v>16</v>
      </c>
      <c r="CB79" s="12" t="s">
        <v>21</v>
      </c>
      <c r="CC79" s="15" t="str">
        <f>Punktewertung!$A$14</f>
        <v>12 Jahre</v>
      </c>
      <c r="CD79" s="17" t="s">
        <v>41</v>
      </c>
      <c r="CE79" s="13" t="s">
        <v>15</v>
      </c>
      <c r="CG79" s="12" t="s">
        <v>22</v>
      </c>
      <c r="CH79" s="15" t="str">
        <f>Punktewertung!$A$14</f>
        <v>12 Jahre</v>
      </c>
      <c r="CI79" s="17" t="s">
        <v>41</v>
      </c>
      <c r="CJ79" s="13" t="s">
        <v>16</v>
      </c>
      <c r="CL79" s="12" t="s">
        <v>22</v>
      </c>
      <c r="CM79" s="15" t="str">
        <f>Punktewertung!$A$14</f>
        <v>12 Jahre</v>
      </c>
      <c r="CN79" s="17" t="s">
        <v>41</v>
      </c>
      <c r="CO79" s="13" t="s">
        <v>15</v>
      </c>
      <c r="CQ79" s="12" t="s">
        <v>46</v>
      </c>
      <c r="CR79" s="15" t="str">
        <f>Punktewertung!$A$14</f>
        <v>12 Jahre</v>
      </c>
      <c r="CS79" s="17" t="s">
        <v>41</v>
      </c>
      <c r="CT79" s="13" t="s">
        <v>16</v>
      </c>
      <c r="CV79" s="12" t="s">
        <v>46</v>
      </c>
      <c r="CW79" s="15" t="str">
        <f>Punktewertung!$A$14</f>
        <v>12 Jahre</v>
      </c>
      <c r="CX79" s="17" t="s">
        <v>41</v>
      </c>
      <c r="CY79" s="13" t="s">
        <v>15</v>
      </c>
    </row>
    <row r="80" spans="55:103" ht="15.75" thickBot="1">
      <c r="BC80" s="9">
        <f>DCOUNTA(WK12345!$A$1:$G$5000,WK12345!$B$1,Suchkriterien!BC78:BF79)</f>
        <v>0</v>
      </c>
      <c r="BD80" s="8" t="s">
        <v>17</v>
      </c>
      <c r="BE80" s="3"/>
      <c r="BF80" s="3"/>
      <c r="BH80" s="9">
        <f>DCOUNTA(WK12345!$A$1:$G$5000,WK12345!$B$1,Suchkriterien!BH78:BK79)</f>
        <v>0</v>
      </c>
      <c r="BI80" s="8" t="s">
        <v>17</v>
      </c>
      <c r="BJ80" s="3"/>
      <c r="BK80" s="3"/>
      <c r="BM80" s="9">
        <f>DCOUNTA(WK12345!$A$1:$G$5000,WK12345!$B$1,Suchkriterien!BM78:BP79)</f>
        <v>0</v>
      </c>
      <c r="BN80" s="8" t="s">
        <v>17</v>
      </c>
      <c r="BO80" s="3"/>
      <c r="BP80" s="3"/>
      <c r="BR80" s="9">
        <f>DCOUNTA(WK12345!$A$1:$G$5000,WK12345!$B$1,Suchkriterien!BR78:BU79)</f>
        <v>0</v>
      </c>
      <c r="BS80" s="8" t="s">
        <v>17</v>
      </c>
      <c r="BT80" s="3"/>
      <c r="BU80" s="3"/>
      <c r="BW80" s="9">
        <f>DCOUNTA(WK12345!$A$1:$G$5000,WK12345!$B$1,Suchkriterien!BW78:BZ79)</f>
        <v>0</v>
      </c>
      <c r="BX80" s="8" t="s">
        <v>17</v>
      </c>
      <c r="BY80" s="3"/>
      <c r="BZ80" s="3"/>
      <c r="CB80" s="9">
        <f>DCOUNTA(WK12345!$A$1:$G$5000,WK12345!$B$1,Suchkriterien!CB78:CE79)</f>
        <v>0</v>
      </c>
      <c r="CC80" s="8" t="s">
        <v>17</v>
      </c>
      <c r="CD80" s="3"/>
      <c r="CE80" s="3"/>
      <c r="CG80" s="9">
        <f>DCOUNTA(WK12345!$A$1:$G$5000,WK12345!$B$1,Suchkriterien!CG78:CJ79)</f>
        <v>0</v>
      </c>
      <c r="CH80" s="8" t="s">
        <v>17</v>
      </c>
      <c r="CI80" s="3"/>
      <c r="CJ80" s="3"/>
      <c r="CL80" s="9">
        <f>DCOUNTA(WK12345!$A$1:$G$5000,WK12345!$B$1,Suchkriterien!CL78:CO79)</f>
        <v>0</v>
      </c>
      <c r="CM80" s="8" t="s">
        <v>17</v>
      </c>
      <c r="CN80" s="3"/>
      <c r="CO80" s="3"/>
      <c r="CQ80" s="9">
        <f>DCOUNTA(WK12345!$A$1:$G$5000,WK12345!$B$1,Suchkriterien!CQ78:CT79)</f>
        <v>0</v>
      </c>
      <c r="CR80" s="8" t="s">
        <v>17</v>
      </c>
      <c r="CS80" s="3"/>
      <c r="CT80" s="3"/>
      <c r="CV80" s="9">
        <f>DCOUNTA(WK12345!$A$1:$G$5000,WK12345!$B$1,Suchkriterien!CV78:CY79)</f>
        <v>0</v>
      </c>
      <c r="CW80" s="8" t="s">
        <v>17</v>
      </c>
      <c r="CX80" s="3"/>
      <c r="CY80" s="3"/>
    </row>
    <row r="81" ht="15.75" thickBot="1"/>
    <row r="82" spans="55:103" ht="15">
      <c r="BC82" s="10" t="s">
        <v>35</v>
      </c>
      <c r="BD82" s="14" t="s">
        <v>34</v>
      </c>
      <c r="BE82" s="16" t="s">
        <v>33</v>
      </c>
      <c r="BF82" s="11" t="s">
        <v>5</v>
      </c>
      <c r="BH82" s="10" t="s">
        <v>35</v>
      </c>
      <c r="BI82" s="14" t="s">
        <v>34</v>
      </c>
      <c r="BJ82" s="16" t="s">
        <v>33</v>
      </c>
      <c r="BK82" s="11" t="s">
        <v>5</v>
      </c>
      <c r="BM82" s="10" t="s">
        <v>35</v>
      </c>
      <c r="BN82" s="14" t="s">
        <v>34</v>
      </c>
      <c r="BO82" s="16" t="s">
        <v>33</v>
      </c>
      <c r="BP82" s="11" t="s">
        <v>5</v>
      </c>
      <c r="BR82" s="10" t="s">
        <v>35</v>
      </c>
      <c r="BS82" s="14" t="s">
        <v>34</v>
      </c>
      <c r="BT82" s="16" t="s">
        <v>33</v>
      </c>
      <c r="BU82" s="11" t="s">
        <v>5</v>
      </c>
      <c r="BW82" s="10" t="s">
        <v>35</v>
      </c>
      <c r="BX82" s="14" t="s">
        <v>34</v>
      </c>
      <c r="BY82" s="16" t="s">
        <v>33</v>
      </c>
      <c r="BZ82" s="11" t="s">
        <v>5</v>
      </c>
      <c r="CB82" s="10" t="s">
        <v>35</v>
      </c>
      <c r="CC82" s="14" t="s">
        <v>34</v>
      </c>
      <c r="CD82" s="16" t="s">
        <v>33</v>
      </c>
      <c r="CE82" s="11" t="s">
        <v>5</v>
      </c>
      <c r="CG82" s="10" t="s">
        <v>35</v>
      </c>
      <c r="CH82" s="14" t="s">
        <v>34</v>
      </c>
      <c r="CI82" s="16" t="s">
        <v>33</v>
      </c>
      <c r="CJ82" s="11" t="s">
        <v>5</v>
      </c>
      <c r="CL82" s="10" t="s">
        <v>35</v>
      </c>
      <c r="CM82" s="14" t="s">
        <v>34</v>
      </c>
      <c r="CN82" s="16" t="s">
        <v>33</v>
      </c>
      <c r="CO82" s="11" t="s">
        <v>5</v>
      </c>
      <c r="CQ82" s="10" t="s">
        <v>35</v>
      </c>
      <c r="CR82" s="14" t="s">
        <v>34</v>
      </c>
      <c r="CS82" s="16" t="s">
        <v>33</v>
      </c>
      <c r="CT82" s="11" t="s">
        <v>5</v>
      </c>
      <c r="CV82" s="10" t="s">
        <v>35</v>
      </c>
      <c r="CW82" s="14" t="s">
        <v>34</v>
      </c>
      <c r="CX82" s="16" t="s">
        <v>33</v>
      </c>
      <c r="CY82" s="11" t="s">
        <v>5</v>
      </c>
    </row>
    <row r="83" spans="55:103" ht="15.75" thickBot="1">
      <c r="BC83" s="12" t="s">
        <v>19</v>
      </c>
      <c r="BD83" s="15" t="str">
        <f>Punktewertung!$A$14</f>
        <v>12 Jahre</v>
      </c>
      <c r="BE83" s="17" t="s">
        <v>42</v>
      </c>
      <c r="BF83" s="13" t="s">
        <v>16</v>
      </c>
      <c r="BH83" s="12" t="s">
        <v>19</v>
      </c>
      <c r="BI83" s="15" t="str">
        <f>Punktewertung!$A$14</f>
        <v>12 Jahre</v>
      </c>
      <c r="BJ83" s="17" t="s">
        <v>42</v>
      </c>
      <c r="BK83" s="13" t="s">
        <v>15</v>
      </c>
      <c r="BM83" s="12" t="s">
        <v>20</v>
      </c>
      <c r="BN83" s="15" t="str">
        <f>Punktewertung!$A$14</f>
        <v>12 Jahre</v>
      </c>
      <c r="BO83" s="17" t="s">
        <v>42</v>
      </c>
      <c r="BP83" s="13" t="s">
        <v>16</v>
      </c>
      <c r="BR83" s="12" t="s">
        <v>20</v>
      </c>
      <c r="BS83" s="15" t="str">
        <f>Punktewertung!$A$14</f>
        <v>12 Jahre</v>
      </c>
      <c r="BT83" s="17" t="s">
        <v>42</v>
      </c>
      <c r="BU83" s="13" t="s">
        <v>15</v>
      </c>
      <c r="BW83" s="12" t="s">
        <v>21</v>
      </c>
      <c r="BX83" s="15" t="str">
        <f>Punktewertung!$A$14</f>
        <v>12 Jahre</v>
      </c>
      <c r="BY83" s="17" t="s">
        <v>42</v>
      </c>
      <c r="BZ83" s="13" t="s">
        <v>16</v>
      </c>
      <c r="CB83" s="12" t="s">
        <v>21</v>
      </c>
      <c r="CC83" s="15" t="str">
        <f>Punktewertung!$A$14</f>
        <v>12 Jahre</v>
      </c>
      <c r="CD83" s="17" t="s">
        <v>42</v>
      </c>
      <c r="CE83" s="13" t="s">
        <v>15</v>
      </c>
      <c r="CG83" s="12" t="s">
        <v>22</v>
      </c>
      <c r="CH83" s="15" t="str">
        <f>Punktewertung!$A$14</f>
        <v>12 Jahre</v>
      </c>
      <c r="CI83" s="17" t="s">
        <v>42</v>
      </c>
      <c r="CJ83" s="13" t="s">
        <v>16</v>
      </c>
      <c r="CL83" s="12" t="s">
        <v>22</v>
      </c>
      <c r="CM83" s="15" t="str">
        <f>Punktewertung!$A$14</f>
        <v>12 Jahre</v>
      </c>
      <c r="CN83" s="17" t="s">
        <v>42</v>
      </c>
      <c r="CO83" s="13" t="s">
        <v>15</v>
      </c>
      <c r="CQ83" s="12" t="s">
        <v>46</v>
      </c>
      <c r="CR83" s="15" t="str">
        <f>Punktewertung!$A$14</f>
        <v>12 Jahre</v>
      </c>
      <c r="CS83" s="17" t="s">
        <v>42</v>
      </c>
      <c r="CT83" s="13" t="s">
        <v>16</v>
      </c>
      <c r="CV83" s="12" t="s">
        <v>46</v>
      </c>
      <c r="CW83" s="15" t="str">
        <f>Punktewertung!$A$14</f>
        <v>12 Jahre</v>
      </c>
      <c r="CX83" s="17" t="s">
        <v>42</v>
      </c>
      <c r="CY83" s="13" t="s">
        <v>15</v>
      </c>
    </row>
    <row r="84" spans="55:103" ht="15.75" thickBot="1">
      <c r="BC84" s="9">
        <f>DCOUNTA(WK12345!$A$1:$G$5000,WK12345!$B$1,Suchkriterien!BC82:BF83)</f>
        <v>0</v>
      </c>
      <c r="BD84" s="8" t="s">
        <v>17</v>
      </c>
      <c r="BE84" s="3"/>
      <c r="BF84" s="3"/>
      <c r="BH84" s="9">
        <f>DCOUNTA(WK12345!$A$1:$G$5000,WK12345!$B$1,Suchkriterien!BH82:BK83)</f>
        <v>0</v>
      </c>
      <c r="BI84" s="8" t="s">
        <v>17</v>
      </c>
      <c r="BJ84" s="3"/>
      <c r="BK84" s="3"/>
      <c r="BM84" s="9">
        <f>DCOUNTA(WK12345!$A$1:$G$5000,WK12345!$B$1,Suchkriterien!BM82:BP83)</f>
        <v>0</v>
      </c>
      <c r="BN84" s="8" t="s">
        <v>17</v>
      </c>
      <c r="BO84" s="3"/>
      <c r="BP84" s="3"/>
      <c r="BR84" s="9">
        <f>DCOUNTA(WK12345!$A$1:$G$5000,WK12345!$B$1,Suchkriterien!BR82:BU83)</f>
        <v>0</v>
      </c>
      <c r="BS84" s="8" t="s">
        <v>17</v>
      </c>
      <c r="BT84" s="3"/>
      <c r="BU84" s="3"/>
      <c r="BW84" s="9">
        <f>DCOUNTA(WK12345!$A$1:$G$5000,WK12345!$B$1,Suchkriterien!BW82:BZ83)</f>
        <v>0</v>
      </c>
      <c r="BX84" s="8" t="s">
        <v>17</v>
      </c>
      <c r="BY84" s="3"/>
      <c r="BZ84" s="3"/>
      <c r="CB84" s="9">
        <f>DCOUNTA(WK12345!$A$1:$G$5000,WK12345!$B$1,Suchkriterien!CB82:CE83)</f>
        <v>0</v>
      </c>
      <c r="CC84" s="8" t="s">
        <v>17</v>
      </c>
      <c r="CD84" s="3"/>
      <c r="CE84" s="3"/>
      <c r="CG84" s="9">
        <f>DCOUNTA(WK12345!$A$1:$G$5000,WK12345!$B$1,Suchkriterien!CG82:CJ83)</f>
        <v>0</v>
      </c>
      <c r="CH84" s="8" t="s">
        <v>17</v>
      </c>
      <c r="CI84" s="3"/>
      <c r="CJ84" s="3"/>
      <c r="CL84" s="9">
        <f>DCOUNTA(WK12345!$A$1:$G$5000,WK12345!$B$1,Suchkriterien!CL82:CO83)</f>
        <v>0</v>
      </c>
      <c r="CM84" s="8" t="s">
        <v>17</v>
      </c>
      <c r="CN84" s="3"/>
      <c r="CO84" s="3"/>
      <c r="CQ84" s="9">
        <f>DCOUNTA(WK12345!$A$1:$G$5000,WK12345!$B$1,Suchkriterien!CQ82:CT83)</f>
        <v>0</v>
      </c>
      <c r="CR84" s="8" t="s">
        <v>17</v>
      </c>
      <c r="CS84" s="3"/>
      <c r="CT84" s="3"/>
      <c r="CV84" s="9">
        <f>DCOUNTA(WK12345!$A$1:$G$5000,WK12345!$B$1,Suchkriterien!CV82:CY83)</f>
        <v>0</v>
      </c>
      <c r="CW84" s="8" t="s">
        <v>17</v>
      </c>
      <c r="CX84" s="3"/>
      <c r="CY84" s="3"/>
    </row>
    <row r="85" ht="15.75" thickBot="1"/>
    <row r="86" spans="55:103" ht="15">
      <c r="BC86" s="10" t="s">
        <v>35</v>
      </c>
      <c r="BD86" s="14" t="s">
        <v>34</v>
      </c>
      <c r="BE86" s="16" t="s">
        <v>33</v>
      </c>
      <c r="BF86" s="11" t="s">
        <v>5</v>
      </c>
      <c r="BH86" s="10" t="s">
        <v>35</v>
      </c>
      <c r="BI86" s="14" t="s">
        <v>34</v>
      </c>
      <c r="BJ86" s="16" t="s">
        <v>33</v>
      </c>
      <c r="BK86" s="11" t="s">
        <v>5</v>
      </c>
      <c r="BM86" s="10" t="s">
        <v>35</v>
      </c>
      <c r="BN86" s="14" t="s">
        <v>34</v>
      </c>
      <c r="BO86" s="16" t="s">
        <v>33</v>
      </c>
      <c r="BP86" s="11" t="s">
        <v>5</v>
      </c>
      <c r="BR86" s="10" t="s">
        <v>35</v>
      </c>
      <c r="BS86" s="14" t="s">
        <v>34</v>
      </c>
      <c r="BT86" s="16" t="s">
        <v>33</v>
      </c>
      <c r="BU86" s="11" t="s">
        <v>5</v>
      </c>
      <c r="BW86" s="10" t="s">
        <v>35</v>
      </c>
      <c r="BX86" s="14" t="s">
        <v>34</v>
      </c>
      <c r="BY86" s="16" t="s">
        <v>33</v>
      </c>
      <c r="BZ86" s="11" t="s">
        <v>5</v>
      </c>
      <c r="CB86" s="10" t="s">
        <v>35</v>
      </c>
      <c r="CC86" s="14" t="s">
        <v>34</v>
      </c>
      <c r="CD86" s="16" t="s">
        <v>33</v>
      </c>
      <c r="CE86" s="11" t="s">
        <v>5</v>
      </c>
      <c r="CG86" s="10" t="s">
        <v>35</v>
      </c>
      <c r="CH86" s="14" t="s">
        <v>34</v>
      </c>
      <c r="CI86" s="16" t="s">
        <v>33</v>
      </c>
      <c r="CJ86" s="11" t="s">
        <v>5</v>
      </c>
      <c r="CL86" s="10" t="s">
        <v>35</v>
      </c>
      <c r="CM86" s="14" t="s">
        <v>34</v>
      </c>
      <c r="CN86" s="16" t="s">
        <v>33</v>
      </c>
      <c r="CO86" s="11" t="s">
        <v>5</v>
      </c>
      <c r="CQ86" s="10" t="s">
        <v>35</v>
      </c>
      <c r="CR86" s="14" t="s">
        <v>34</v>
      </c>
      <c r="CS86" s="16" t="s">
        <v>33</v>
      </c>
      <c r="CT86" s="11" t="s">
        <v>5</v>
      </c>
      <c r="CV86" s="10" t="s">
        <v>35</v>
      </c>
      <c r="CW86" s="14" t="s">
        <v>34</v>
      </c>
      <c r="CX86" s="16" t="s">
        <v>33</v>
      </c>
      <c r="CY86" s="11" t="s">
        <v>5</v>
      </c>
    </row>
    <row r="87" spans="55:103" ht="15.75" thickBot="1">
      <c r="BC87" s="12" t="s">
        <v>19</v>
      </c>
      <c r="BD87" s="15" t="str">
        <f>Punktewertung!$A$15</f>
        <v>13 - 14 Jahre</v>
      </c>
      <c r="BE87" s="17" t="s">
        <v>39</v>
      </c>
      <c r="BF87" s="13" t="s">
        <v>16</v>
      </c>
      <c r="BH87" s="12" t="s">
        <v>19</v>
      </c>
      <c r="BI87" s="15" t="str">
        <f>Punktewertung!$A$15</f>
        <v>13 - 14 Jahre</v>
      </c>
      <c r="BJ87" s="17" t="s">
        <v>39</v>
      </c>
      <c r="BK87" s="13" t="s">
        <v>15</v>
      </c>
      <c r="BM87" s="12" t="s">
        <v>20</v>
      </c>
      <c r="BN87" s="15" t="str">
        <f>Punktewertung!$A$15</f>
        <v>13 - 14 Jahre</v>
      </c>
      <c r="BO87" s="17" t="s">
        <v>39</v>
      </c>
      <c r="BP87" s="13" t="s">
        <v>16</v>
      </c>
      <c r="BR87" s="12" t="s">
        <v>20</v>
      </c>
      <c r="BS87" s="15" t="str">
        <f>Punktewertung!$A$15</f>
        <v>13 - 14 Jahre</v>
      </c>
      <c r="BT87" s="17" t="s">
        <v>39</v>
      </c>
      <c r="BU87" s="13" t="s">
        <v>15</v>
      </c>
      <c r="BW87" s="12" t="s">
        <v>21</v>
      </c>
      <c r="BX87" s="15" t="str">
        <f>Punktewertung!$A$15</f>
        <v>13 - 14 Jahre</v>
      </c>
      <c r="BY87" s="17" t="s">
        <v>39</v>
      </c>
      <c r="BZ87" s="13" t="s">
        <v>16</v>
      </c>
      <c r="CB87" s="12" t="s">
        <v>21</v>
      </c>
      <c r="CC87" s="15" t="str">
        <f>Punktewertung!$A$15</f>
        <v>13 - 14 Jahre</v>
      </c>
      <c r="CD87" s="17" t="s">
        <v>39</v>
      </c>
      <c r="CE87" s="13" t="s">
        <v>15</v>
      </c>
      <c r="CG87" s="12" t="s">
        <v>22</v>
      </c>
      <c r="CH87" s="15" t="str">
        <f>Punktewertung!$A$15</f>
        <v>13 - 14 Jahre</v>
      </c>
      <c r="CI87" s="17" t="s">
        <v>39</v>
      </c>
      <c r="CJ87" s="13" t="s">
        <v>16</v>
      </c>
      <c r="CL87" s="12" t="s">
        <v>22</v>
      </c>
      <c r="CM87" s="15" t="str">
        <f>Punktewertung!$A$15</f>
        <v>13 - 14 Jahre</v>
      </c>
      <c r="CN87" s="17" t="s">
        <v>39</v>
      </c>
      <c r="CO87" s="13" t="s">
        <v>15</v>
      </c>
      <c r="CQ87" s="12" t="s">
        <v>46</v>
      </c>
      <c r="CR87" s="15" t="str">
        <f>Punktewertung!$A$15</f>
        <v>13 - 14 Jahre</v>
      </c>
      <c r="CS87" s="17" t="s">
        <v>39</v>
      </c>
      <c r="CT87" s="13" t="s">
        <v>16</v>
      </c>
      <c r="CV87" s="12" t="s">
        <v>46</v>
      </c>
      <c r="CW87" s="15" t="str">
        <f>Punktewertung!$A$15</f>
        <v>13 - 14 Jahre</v>
      </c>
      <c r="CX87" s="17" t="s">
        <v>39</v>
      </c>
      <c r="CY87" s="13" t="s">
        <v>15</v>
      </c>
    </row>
    <row r="88" spans="55:103" ht="15.75" thickBot="1">
      <c r="BC88" s="9">
        <f>DCOUNTA(WK12345!$A$1:$G$5000,WK12345!$B$1,Suchkriterien!BC86:BF87)</f>
        <v>0</v>
      </c>
      <c r="BD88" s="8" t="s">
        <v>17</v>
      </c>
      <c r="BE88" s="3"/>
      <c r="BF88" s="3"/>
      <c r="BH88" s="9">
        <f>DCOUNTA(WK12345!$A$1:$G$5000,WK12345!$B$1,Suchkriterien!BH86:BK87)</f>
        <v>1</v>
      </c>
      <c r="BI88" s="8" t="s">
        <v>17</v>
      </c>
      <c r="BJ88" s="3"/>
      <c r="BK88" s="3"/>
      <c r="BM88" s="9">
        <f>DCOUNTA(WK12345!$A$1:$G$5000,WK12345!$B$1,Suchkriterien!BM86:BP87)</f>
        <v>0</v>
      </c>
      <c r="BN88" s="8" t="s">
        <v>17</v>
      </c>
      <c r="BO88" s="3"/>
      <c r="BP88" s="3"/>
      <c r="BR88" s="9">
        <f>DCOUNTA(WK12345!$A$1:$G$5000,WK12345!$B$1,Suchkriterien!BR86:BU87)</f>
        <v>0</v>
      </c>
      <c r="BS88" s="8" t="s">
        <v>17</v>
      </c>
      <c r="BT88" s="3"/>
      <c r="BU88" s="3"/>
      <c r="BW88" s="9">
        <f>DCOUNTA(WK12345!$A$1:$G$5000,WK12345!$B$1,Suchkriterien!BW86:BZ87)</f>
        <v>0</v>
      </c>
      <c r="BX88" s="8" t="s">
        <v>17</v>
      </c>
      <c r="BY88" s="3"/>
      <c r="BZ88" s="3"/>
      <c r="CB88" s="9">
        <f>DCOUNTA(WK12345!$A$1:$G$5000,WK12345!$B$1,Suchkriterien!CB86:CE87)</f>
        <v>0</v>
      </c>
      <c r="CC88" s="8" t="s">
        <v>17</v>
      </c>
      <c r="CD88" s="3"/>
      <c r="CE88" s="3"/>
      <c r="CG88" s="9">
        <f>DCOUNTA(WK12345!$A$1:$G$5000,WK12345!$B$1,Suchkriterien!CG86:CJ87)</f>
        <v>0</v>
      </c>
      <c r="CH88" s="8" t="s">
        <v>17</v>
      </c>
      <c r="CI88" s="3"/>
      <c r="CJ88" s="3"/>
      <c r="CL88" s="9">
        <f>DCOUNTA(WK12345!$A$1:$G$5000,WK12345!$B$1,Suchkriterien!CL86:CO87)</f>
        <v>0</v>
      </c>
      <c r="CM88" s="8" t="s">
        <v>17</v>
      </c>
      <c r="CN88" s="3"/>
      <c r="CO88" s="3"/>
      <c r="CQ88" s="9">
        <f>DCOUNTA(WK12345!$A$1:$G$5000,WK12345!$B$1,Suchkriterien!CQ86:CT87)</f>
        <v>0</v>
      </c>
      <c r="CR88" s="8" t="s">
        <v>17</v>
      </c>
      <c r="CS88" s="3"/>
      <c r="CT88" s="3"/>
      <c r="CV88" s="9">
        <f>DCOUNTA(WK12345!$A$1:$G$5000,WK12345!$B$1,Suchkriterien!CV86:CY87)</f>
        <v>0</v>
      </c>
      <c r="CW88" s="8" t="s">
        <v>17</v>
      </c>
      <c r="CX88" s="3"/>
      <c r="CY88" s="3"/>
    </row>
    <row r="89" ht="15.75" thickBot="1"/>
    <row r="90" spans="55:103" ht="15">
      <c r="BC90" s="10" t="s">
        <v>35</v>
      </c>
      <c r="BD90" s="14" t="s">
        <v>34</v>
      </c>
      <c r="BE90" s="16" t="s">
        <v>33</v>
      </c>
      <c r="BF90" s="11" t="s">
        <v>5</v>
      </c>
      <c r="BH90" s="10" t="s">
        <v>35</v>
      </c>
      <c r="BI90" s="14" t="s">
        <v>34</v>
      </c>
      <c r="BJ90" s="16" t="s">
        <v>33</v>
      </c>
      <c r="BK90" s="11" t="s">
        <v>5</v>
      </c>
      <c r="BM90" s="10" t="s">
        <v>35</v>
      </c>
      <c r="BN90" s="14" t="s">
        <v>34</v>
      </c>
      <c r="BO90" s="16" t="s">
        <v>33</v>
      </c>
      <c r="BP90" s="11" t="s">
        <v>5</v>
      </c>
      <c r="BR90" s="10" t="s">
        <v>35</v>
      </c>
      <c r="BS90" s="14" t="s">
        <v>34</v>
      </c>
      <c r="BT90" s="16" t="s">
        <v>33</v>
      </c>
      <c r="BU90" s="11" t="s">
        <v>5</v>
      </c>
      <c r="BW90" s="10" t="s">
        <v>35</v>
      </c>
      <c r="BX90" s="14" t="s">
        <v>34</v>
      </c>
      <c r="BY90" s="16" t="s">
        <v>33</v>
      </c>
      <c r="BZ90" s="11" t="s">
        <v>5</v>
      </c>
      <c r="CB90" s="10" t="s">
        <v>35</v>
      </c>
      <c r="CC90" s="14" t="s">
        <v>34</v>
      </c>
      <c r="CD90" s="16" t="s">
        <v>33</v>
      </c>
      <c r="CE90" s="11" t="s">
        <v>5</v>
      </c>
      <c r="CG90" s="10" t="s">
        <v>35</v>
      </c>
      <c r="CH90" s="14" t="s">
        <v>34</v>
      </c>
      <c r="CI90" s="16" t="s">
        <v>33</v>
      </c>
      <c r="CJ90" s="11" t="s">
        <v>5</v>
      </c>
      <c r="CL90" s="10" t="s">
        <v>35</v>
      </c>
      <c r="CM90" s="14" t="s">
        <v>34</v>
      </c>
      <c r="CN90" s="16" t="s">
        <v>33</v>
      </c>
      <c r="CO90" s="11" t="s">
        <v>5</v>
      </c>
      <c r="CQ90" s="10" t="s">
        <v>35</v>
      </c>
      <c r="CR90" s="14" t="s">
        <v>34</v>
      </c>
      <c r="CS90" s="16" t="s">
        <v>33</v>
      </c>
      <c r="CT90" s="11" t="s">
        <v>5</v>
      </c>
      <c r="CV90" s="10" t="s">
        <v>35</v>
      </c>
      <c r="CW90" s="14" t="s">
        <v>34</v>
      </c>
      <c r="CX90" s="16" t="s">
        <v>33</v>
      </c>
      <c r="CY90" s="11" t="s">
        <v>5</v>
      </c>
    </row>
    <row r="91" spans="55:103" ht="15.75" thickBot="1">
      <c r="BC91" s="12" t="s">
        <v>19</v>
      </c>
      <c r="BD91" s="15" t="str">
        <f>Punktewertung!$A$15</f>
        <v>13 - 14 Jahre</v>
      </c>
      <c r="BE91" s="17" t="s">
        <v>40</v>
      </c>
      <c r="BF91" s="13" t="s">
        <v>16</v>
      </c>
      <c r="BH91" s="12" t="s">
        <v>19</v>
      </c>
      <c r="BI91" s="15" t="str">
        <f>Punktewertung!$A$15</f>
        <v>13 - 14 Jahre</v>
      </c>
      <c r="BJ91" s="17" t="s">
        <v>40</v>
      </c>
      <c r="BK91" s="13" t="s">
        <v>15</v>
      </c>
      <c r="BM91" s="12" t="s">
        <v>20</v>
      </c>
      <c r="BN91" s="15" t="str">
        <f>Punktewertung!$A$15</f>
        <v>13 - 14 Jahre</v>
      </c>
      <c r="BO91" s="17" t="s">
        <v>40</v>
      </c>
      <c r="BP91" s="13" t="s">
        <v>16</v>
      </c>
      <c r="BR91" s="12" t="s">
        <v>20</v>
      </c>
      <c r="BS91" s="15" t="str">
        <f>Punktewertung!$A$15</f>
        <v>13 - 14 Jahre</v>
      </c>
      <c r="BT91" s="17" t="s">
        <v>40</v>
      </c>
      <c r="BU91" s="13" t="s">
        <v>15</v>
      </c>
      <c r="BW91" s="12" t="s">
        <v>21</v>
      </c>
      <c r="BX91" s="15" t="str">
        <f>Punktewertung!$A$15</f>
        <v>13 - 14 Jahre</v>
      </c>
      <c r="BY91" s="17" t="s">
        <v>40</v>
      </c>
      <c r="BZ91" s="13" t="s">
        <v>16</v>
      </c>
      <c r="CB91" s="12" t="s">
        <v>21</v>
      </c>
      <c r="CC91" s="15" t="str">
        <f>Punktewertung!$A$15</f>
        <v>13 - 14 Jahre</v>
      </c>
      <c r="CD91" s="17" t="s">
        <v>40</v>
      </c>
      <c r="CE91" s="13" t="s">
        <v>15</v>
      </c>
      <c r="CG91" s="12" t="s">
        <v>22</v>
      </c>
      <c r="CH91" s="15" t="str">
        <f>Punktewertung!$A$15</f>
        <v>13 - 14 Jahre</v>
      </c>
      <c r="CI91" s="17" t="s">
        <v>40</v>
      </c>
      <c r="CJ91" s="13" t="s">
        <v>16</v>
      </c>
      <c r="CL91" s="12" t="s">
        <v>22</v>
      </c>
      <c r="CM91" s="15" t="str">
        <f>Punktewertung!$A$15</f>
        <v>13 - 14 Jahre</v>
      </c>
      <c r="CN91" s="17" t="s">
        <v>40</v>
      </c>
      <c r="CO91" s="13" t="s">
        <v>15</v>
      </c>
      <c r="CQ91" s="12" t="s">
        <v>46</v>
      </c>
      <c r="CR91" s="15" t="str">
        <f>Punktewertung!$A$15</f>
        <v>13 - 14 Jahre</v>
      </c>
      <c r="CS91" s="17" t="s">
        <v>40</v>
      </c>
      <c r="CT91" s="13" t="s">
        <v>16</v>
      </c>
      <c r="CV91" s="12" t="s">
        <v>46</v>
      </c>
      <c r="CW91" s="15" t="str">
        <f>Punktewertung!$A$15</f>
        <v>13 - 14 Jahre</v>
      </c>
      <c r="CX91" s="17" t="s">
        <v>40</v>
      </c>
      <c r="CY91" s="13" t="s">
        <v>15</v>
      </c>
    </row>
    <row r="92" spans="55:103" ht="15.75" thickBot="1">
      <c r="BC92" s="9">
        <f>DCOUNTA(WK12345!$A$1:$G$5000,WK12345!$B$1,Suchkriterien!BC90:BF91)</f>
        <v>0</v>
      </c>
      <c r="BD92" s="8" t="s">
        <v>17</v>
      </c>
      <c r="BE92" s="3"/>
      <c r="BF92" s="3"/>
      <c r="BH92" s="9">
        <f>DCOUNTA(WK12345!$A$1:$G$5000,WK12345!$B$1,Suchkriterien!BH90:BK91)</f>
        <v>0</v>
      </c>
      <c r="BI92" s="8" t="s">
        <v>17</v>
      </c>
      <c r="BJ92" s="3"/>
      <c r="BK92" s="3"/>
      <c r="BM92" s="9">
        <f>DCOUNTA(WK12345!$A$1:$G$5000,WK12345!$B$1,Suchkriterien!BM90:BP91)</f>
        <v>0</v>
      </c>
      <c r="BN92" s="8" t="s">
        <v>17</v>
      </c>
      <c r="BO92" s="3"/>
      <c r="BP92" s="3"/>
      <c r="BR92" s="9">
        <f>DCOUNTA(WK12345!$A$1:$G$5000,WK12345!$B$1,Suchkriterien!BR90:BU91)</f>
        <v>0</v>
      </c>
      <c r="BS92" s="8" t="s">
        <v>17</v>
      </c>
      <c r="BT92" s="3"/>
      <c r="BU92" s="3"/>
      <c r="BW92" s="9">
        <f>DCOUNTA(WK12345!$A$1:$G$5000,WK12345!$B$1,Suchkriterien!BW90:BZ91)</f>
        <v>0</v>
      </c>
      <c r="BX92" s="8" t="s">
        <v>17</v>
      </c>
      <c r="BY92" s="3"/>
      <c r="BZ92" s="3"/>
      <c r="CB92" s="9">
        <f>DCOUNTA(WK12345!$A$1:$G$5000,WK12345!$B$1,Suchkriterien!CB90:CE91)</f>
        <v>0</v>
      </c>
      <c r="CC92" s="8" t="s">
        <v>17</v>
      </c>
      <c r="CD92" s="3"/>
      <c r="CE92" s="3"/>
      <c r="CG92" s="9">
        <f>DCOUNTA(WK12345!$A$1:$G$5000,WK12345!$B$1,Suchkriterien!CG90:CJ91)</f>
        <v>0</v>
      </c>
      <c r="CH92" s="8" t="s">
        <v>17</v>
      </c>
      <c r="CI92" s="3"/>
      <c r="CJ92" s="3"/>
      <c r="CL92" s="9">
        <f>DCOUNTA(WK12345!$A$1:$G$5000,WK12345!$B$1,Suchkriterien!CL90:CO91)</f>
        <v>0</v>
      </c>
      <c r="CM92" s="8" t="s">
        <v>17</v>
      </c>
      <c r="CN92" s="3"/>
      <c r="CO92" s="3"/>
      <c r="CQ92" s="9">
        <f>DCOUNTA(WK12345!$A$1:$G$5000,WK12345!$B$1,Suchkriterien!CQ90:CT91)</f>
        <v>0</v>
      </c>
      <c r="CR92" s="8" t="s">
        <v>17</v>
      </c>
      <c r="CS92" s="3"/>
      <c r="CT92" s="3"/>
      <c r="CV92" s="9">
        <f>DCOUNTA(WK12345!$A$1:$G$5000,WK12345!$B$1,Suchkriterien!CV90:CY91)</f>
        <v>0</v>
      </c>
      <c r="CW92" s="8" t="s">
        <v>17</v>
      </c>
      <c r="CX92" s="3"/>
      <c r="CY92" s="3"/>
    </row>
    <row r="93" ht="15.75" thickBot="1"/>
    <row r="94" spans="55:103" ht="15">
      <c r="BC94" s="10" t="s">
        <v>35</v>
      </c>
      <c r="BD94" s="14" t="s">
        <v>34</v>
      </c>
      <c r="BE94" s="16" t="s">
        <v>33</v>
      </c>
      <c r="BF94" s="11" t="s">
        <v>5</v>
      </c>
      <c r="BH94" s="10" t="s">
        <v>35</v>
      </c>
      <c r="BI94" s="14" t="s">
        <v>34</v>
      </c>
      <c r="BJ94" s="16" t="s">
        <v>33</v>
      </c>
      <c r="BK94" s="11" t="s">
        <v>5</v>
      </c>
      <c r="BM94" s="10" t="s">
        <v>35</v>
      </c>
      <c r="BN94" s="14" t="s">
        <v>34</v>
      </c>
      <c r="BO94" s="16" t="s">
        <v>33</v>
      </c>
      <c r="BP94" s="11" t="s">
        <v>5</v>
      </c>
      <c r="BR94" s="10" t="s">
        <v>35</v>
      </c>
      <c r="BS94" s="14" t="s">
        <v>34</v>
      </c>
      <c r="BT94" s="16" t="s">
        <v>33</v>
      </c>
      <c r="BU94" s="11" t="s">
        <v>5</v>
      </c>
      <c r="BW94" s="10" t="s">
        <v>35</v>
      </c>
      <c r="BX94" s="14" t="s">
        <v>34</v>
      </c>
      <c r="BY94" s="16" t="s">
        <v>33</v>
      </c>
      <c r="BZ94" s="11" t="s">
        <v>5</v>
      </c>
      <c r="CB94" s="10" t="s">
        <v>35</v>
      </c>
      <c r="CC94" s="14" t="s">
        <v>34</v>
      </c>
      <c r="CD94" s="16" t="s">
        <v>33</v>
      </c>
      <c r="CE94" s="11" t="s">
        <v>5</v>
      </c>
      <c r="CG94" s="10" t="s">
        <v>35</v>
      </c>
      <c r="CH94" s="14" t="s">
        <v>34</v>
      </c>
      <c r="CI94" s="16" t="s">
        <v>33</v>
      </c>
      <c r="CJ94" s="11" t="s">
        <v>5</v>
      </c>
      <c r="CL94" s="10" t="s">
        <v>35</v>
      </c>
      <c r="CM94" s="14" t="s">
        <v>34</v>
      </c>
      <c r="CN94" s="16" t="s">
        <v>33</v>
      </c>
      <c r="CO94" s="11" t="s">
        <v>5</v>
      </c>
      <c r="CQ94" s="10" t="s">
        <v>35</v>
      </c>
      <c r="CR94" s="14" t="s">
        <v>34</v>
      </c>
      <c r="CS94" s="16" t="s">
        <v>33</v>
      </c>
      <c r="CT94" s="11" t="s">
        <v>5</v>
      </c>
      <c r="CV94" s="10" t="s">
        <v>35</v>
      </c>
      <c r="CW94" s="14" t="s">
        <v>34</v>
      </c>
      <c r="CX94" s="16" t="s">
        <v>33</v>
      </c>
      <c r="CY94" s="11" t="s">
        <v>5</v>
      </c>
    </row>
    <row r="95" spans="55:103" ht="15.75" thickBot="1">
      <c r="BC95" s="12" t="s">
        <v>19</v>
      </c>
      <c r="BD95" s="15" t="str">
        <f>Punktewertung!$A$15</f>
        <v>13 - 14 Jahre</v>
      </c>
      <c r="BE95" s="17" t="s">
        <v>41</v>
      </c>
      <c r="BF95" s="13" t="s">
        <v>16</v>
      </c>
      <c r="BH95" s="12" t="s">
        <v>19</v>
      </c>
      <c r="BI95" s="15" t="str">
        <f>Punktewertung!$A$15</f>
        <v>13 - 14 Jahre</v>
      </c>
      <c r="BJ95" s="17" t="s">
        <v>41</v>
      </c>
      <c r="BK95" s="13" t="s">
        <v>15</v>
      </c>
      <c r="BM95" s="12" t="s">
        <v>20</v>
      </c>
      <c r="BN95" s="15" t="str">
        <f>Punktewertung!$A$15</f>
        <v>13 - 14 Jahre</v>
      </c>
      <c r="BO95" s="17" t="s">
        <v>41</v>
      </c>
      <c r="BP95" s="13" t="s">
        <v>16</v>
      </c>
      <c r="BR95" s="12" t="s">
        <v>20</v>
      </c>
      <c r="BS95" s="15" t="str">
        <f>Punktewertung!$A$15</f>
        <v>13 - 14 Jahre</v>
      </c>
      <c r="BT95" s="17" t="s">
        <v>41</v>
      </c>
      <c r="BU95" s="13" t="s">
        <v>15</v>
      </c>
      <c r="BW95" s="12" t="s">
        <v>21</v>
      </c>
      <c r="BX95" s="15" t="str">
        <f>Punktewertung!$A$15</f>
        <v>13 - 14 Jahre</v>
      </c>
      <c r="BY95" s="17" t="s">
        <v>41</v>
      </c>
      <c r="BZ95" s="13" t="s">
        <v>16</v>
      </c>
      <c r="CB95" s="12" t="s">
        <v>21</v>
      </c>
      <c r="CC95" s="15" t="str">
        <f>Punktewertung!$A$15</f>
        <v>13 - 14 Jahre</v>
      </c>
      <c r="CD95" s="17" t="s">
        <v>41</v>
      </c>
      <c r="CE95" s="13" t="s">
        <v>15</v>
      </c>
      <c r="CG95" s="12" t="s">
        <v>22</v>
      </c>
      <c r="CH95" s="15" t="str">
        <f>Punktewertung!$A$15</f>
        <v>13 - 14 Jahre</v>
      </c>
      <c r="CI95" s="17" t="s">
        <v>41</v>
      </c>
      <c r="CJ95" s="13" t="s">
        <v>16</v>
      </c>
      <c r="CL95" s="12" t="s">
        <v>22</v>
      </c>
      <c r="CM95" s="15" t="str">
        <f>Punktewertung!$A$15</f>
        <v>13 - 14 Jahre</v>
      </c>
      <c r="CN95" s="17" t="s">
        <v>41</v>
      </c>
      <c r="CO95" s="13" t="s">
        <v>15</v>
      </c>
      <c r="CQ95" s="12" t="s">
        <v>46</v>
      </c>
      <c r="CR95" s="15" t="str">
        <f>Punktewertung!$A$15</f>
        <v>13 - 14 Jahre</v>
      </c>
      <c r="CS95" s="17" t="s">
        <v>41</v>
      </c>
      <c r="CT95" s="13" t="s">
        <v>16</v>
      </c>
      <c r="CV95" s="12" t="s">
        <v>46</v>
      </c>
      <c r="CW95" s="15" t="str">
        <f>Punktewertung!$A$15</f>
        <v>13 - 14 Jahre</v>
      </c>
      <c r="CX95" s="17" t="s">
        <v>41</v>
      </c>
      <c r="CY95" s="13" t="s">
        <v>15</v>
      </c>
    </row>
    <row r="96" spans="55:103" ht="15.75" thickBot="1">
      <c r="BC96" s="9">
        <f>DCOUNTA(WK12345!$A$1:$G$5000,WK12345!$B$1,Suchkriterien!BC94:BF95)</f>
        <v>0</v>
      </c>
      <c r="BD96" s="8" t="s">
        <v>17</v>
      </c>
      <c r="BE96" s="3"/>
      <c r="BF96" s="3"/>
      <c r="BH96" s="9">
        <f>DCOUNTA(WK12345!$A$1:$G$5000,WK12345!$B$1,Suchkriterien!BH94:BK95)</f>
        <v>0</v>
      </c>
      <c r="BI96" s="8" t="s">
        <v>17</v>
      </c>
      <c r="BJ96" s="3"/>
      <c r="BK96" s="3"/>
      <c r="BM96" s="9">
        <f>DCOUNTA(WK12345!$A$1:$G$5000,WK12345!$B$1,Suchkriterien!BM94:BP95)</f>
        <v>0</v>
      </c>
      <c r="BN96" s="8" t="s">
        <v>17</v>
      </c>
      <c r="BO96" s="3"/>
      <c r="BP96" s="3"/>
      <c r="BR96" s="9">
        <f>DCOUNTA(WK12345!$A$1:$G$5000,WK12345!$B$1,Suchkriterien!BR94:BU95)</f>
        <v>0</v>
      </c>
      <c r="BS96" s="8" t="s">
        <v>17</v>
      </c>
      <c r="BT96" s="3"/>
      <c r="BU96" s="3"/>
      <c r="BW96" s="9">
        <f>DCOUNTA(WK12345!$A$1:$G$5000,WK12345!$B$1,Suchkriterien!BW94:BZ95)</f>
        <v>0</v>
      </c>
      <c r="BX96" s="8" t="s">
        <v>17</v>
      </c>
      <c r="BY96" s="3"/>
      <c r="BZ96" s="3"/>
      <c r="CB96" s="9">
        <f>DCOUNTA(WK12345!$A$1:$G$5000,WK12345!$B$1,Suchkriterien!CB94:CE95)</f>
        <v>0</v>
      </c>
      <c r="CC96" s="8" t="s">
        <v>17</v>
      </c>
      <c r="CD96" s="3"/>
      <c r="CE96" s="3"/>
      <c r="CG96" s="9">
        <f>DCOUNTA(WK12345!$A$1:$G$5000,WK12345!$B$1,Suchkriterien!CG94:CJ95)</f>
        <v>0</v>
      </c>
      <c r="CH96" s="8" t="s">
        <v>17</v>
      </c>
      <c r="CI96" s="3"/>
      <c r="CJ96" s="3"/>
      <c r="CL96" s="9">
        <f>DCOUNTA(WK12345!$A$1:$G$5000,WK12345!$B$1,Suchkriterien!CL94:CO95)</f>
        <v>0</v>
      </c>
      <c r="CM96" s="8" t="s">
        <v>17</v>
      </c>
      <c r="CN96" s="3"/>
      <c r="CO96" s="3"/>
      <c r="CQ96" s="9">
        <f>DCOUNTA(WK12345!$A$1:$G$5000,WK12345!$B$1,Suchkriterien!CQ94:CT95)</f>
        <v>0</v>
      </c>
      <c r="CR96" s="8" t="s">
        <v>17</v>
      </c>
      <c r="CS96" s="3"/>
      <c r="CT96" s="3"/>
      <c r="CV96" s="9">
        <f>DCOUNTA(WK12345!$A$1:$G$5000,WK12345!$B$1,Suchkriterien!CV94:CY95)</f>
        <v>0</v>
      </c>
      <c r="CW96" s="8" t="s">
        <v>17</v>
      </c>
      <c r="CX96" s="3"/>
      <c r="CY96" s="3"/>
    </row>
    <row r="97" ht="15.75" thickBot="1"/>
    <row r="98" spans="55:103" ht="15">
      <c r="BC98" s="10" t="s">
        <v>35</v>
      </c>
      <c r="BD98" s="14" t="s">
        <v>34</v>
      </c>
      <c r="BE98" s="16" t="s">
        <v>33</v>
      </c>
      <c r="BF98" s="11" t="s">
        <v>5</v>
      </c>
      <c r="BH98" s="10" t="s">
        <v>35</v>
      </c>
      <c r="BI98" s="14" t="s">
        <v>34</v>
      </c>
      <c r="BJ98" s="16" t="s">
        <v>33</v>
      </c>
      <c r="BK98" s="11" t="s">
        <v>5</v>
      </c>
      <c r="BM98" s="10" t="s">
        <v>35</v>
      </c>
      <c r="BN98" s="14" t="s">
        <v>34</v>
      </c>
      <c r="BO98" s="16" t="s">
        <v>33</v>
      </c>
      <c r="BP98" s="11" t="s">
        <v>5</v>
      </c>
      <c r="BR98" s="10" t="s">
        <v>35</v>
      </c>
      <c r="BS98" s="14" t="s">
        <v>34</v>
      </c>
      <c r="BT98" s="16" t="s">
        <v>33</v>
      </c>
      <c r="BU98" s="11" t="s">
        <v>5</v>
      </c>
      <c r="BW98" s="10" t="s">
        <v>35</v>
      </c>
      <c r="BX98" s="14" t="s">
        <v>34</v>
      </c>
      <c r="BY98" s="16" t="s">
        <v>33</v>
      </c>
      <c r="BZ98" s="11" t="s">
        <v>5</v>
      </c>
      <c r="CB98" s="10" t="s">
        <v>35</v>
      </c>
      <c r="CC98" s="14" t="s">
        <v>34</v>
      </c>
      <c r="CD98" s="16" t="s">
        <v>33</v>
      </c>
      <c r="CE98" s="11" t="s">
        <v>5</v>
      </c>
      <c r="CG98" s="10" t="s">
        <v>35</v>
      </c>
      <c r="CH98" s="14" t="s">
        <v>34</v>
      </c>
      <c r="CI98" s="16" t="s">
        <v>33</v>
      </c>
      <c r="CJ98" s="11" t="s">
        <v>5</v>
      </c>
      <c r="CL98" s="10" t="s">
        <v>35</v>
      </c>
      <c r="CM98" s="14" t="s">
        <v>34</v>
      </c>
      <c r="CN98" s="16" t="s">
        <v>33</v>
      </c>
      <c r="CO98" s="11" t="s">
        <v>5</v>
      </c>
      <c r="CQ98" s="10" t="s">
        <v>35</v>
      </c>
      <c r="CR98" s="14" t="s">
        <v>34</v>
      </c>
      <c r="CS98" s="16" t="s">
        <v>33</v>
      </c>
      <c r="CT98" s="11" t="s">
        <v>5</v>
      </c>
      <c r="CV98" s="10" t="s">
        <v>35</v>
      </c>
      <c r="CW98" s="14" t="s">
        <v>34</v>
      </c>
      <c r="CX98" s="16" t="s">
        <v>33</v>
      </c>
      <c r="CY98" s="11" t="s">
        <v>5</v>
      </c>
    </row>
    <row r="99" spans="55:103" ht="15.75" thickBot="1">
      <c r="BC99" s="12" t="s">
        <v>19</v>
      </c>
      <c r="BD99" s="15" t="str">
        <f>Punktewertung!$A$15</f>
        <v>13 - 14 Jahre</v>
      </c>
      <c r="BE99" s="17" t="s">
        <v>42</v>
      </c>
      <c r="BF99" s="13" t="s">
        <v>16</v>
      </c>
      <c r="BH99" s="12" t="s">
        <v>19</v>
      </c>
      <c r="BI99" s="15" t="str">
        <f>Punktewertung!$A$15</f>
        <v>13 - 14 Jahre</v>
      </c>
      <c r="BJ99" s="17" t="s">
        <v>42</v>
      </c>
      <c r="BK99" s="13" t="s">
        <v>15</v>
      </c>
      <c r="BM99" s="12" t="s">
        <v>20</v>
      </c>
      <c r="BN99" s="15" t="str">
        <f>Punktewertung!$A$15</f>
        <v>13 - 14 Jahre</v>
      </c>
      <c r="BO99" s="17" t="s">
        <v>42</v>
      </c>
      <c r="BP99" s="13" t="s">
        <v>16</v>
      </c>
      <c r="BR99" s="12" t="s">
        <v>20</v>
      </c>
      <c r="BS99" s="15" t="str">
        <f>Punktewertung!$A$15</f>
        <v>13 - 14 Jahre</v>
      </c>
      <c r="BT99" s="17" t="s">
        <v>42</v>
      </c>
      <c r="BU99" s="13" t="s">
        <v>15</v>
      </c>
      <c r="BW99" s="12" t="s">
        <v>21</v>
      </c>
      <c r="BX99" s="15" t="str">
        <f>Punktewertung!$A$15</f>
        <v>13 - 14 Jahre</v>
      </c>
      <c r="BY99" s="17" t="s">
        <v>42</v>
      </c>
      <c r="BZ99" s="13" t="s">
        <v>16</v>
      </c>
      <c r="CB99" s="12" t="s">
        <v>21</v>
      </c>
      <c r="CC99" s="15" t="str">
        <f>Punktewertung!$A$15</f>
        <v>13 - 14 Jahre</v>
      </c>
      <c r="CD99" s="17" t="s">
        <v>42</v>
      </c>
      <c r="CE99" s="13" t="s">
        <v>15</v>
      </c>
      <c r="CG99" s="12" t="s">
        <v>22</v>
      </c>
      <c r="CH99" s="15" t="str">
        <f>Punktewertung!$A$15</f>
        <v>13 - 14 Jahre</v>
      </c>
      <c r="CI99" s="17" t="s">
        <v>42</v>
      </c>
      <c r="CJ99" s="13" t="s">
        <v>16</v>
      </c>
      <c r="CL99" s="12" t="s">
        <v>22</v>
      </c>
      <c r="CM99" s="15" t="str">
        <f>Punktewertung!$A$15</f>
        <v>13 - 14 Jahre</v>
      </c>
      <c r="CN99" s="17" t="s">
        <v>42</v>
      </c>
      <c r="CO99" s="13" t="s">
        <v>15</v>
      </c>
      <c r="CQ99" s="12" t="s">
        <v>46</v>
      </c>
      <c r="CR99" s="15" t="str">
        <f>Punktewertung!$A$15</f>
        <v>13 - 14 Jahre</v>
      </c>
      <c r="CS99" s="17" t="s">
        <v>42</v>
      </c>
      <c r="CT99" s="13" t="s">
        <v>16</v>
      </c>
      <c r="CV99" s="12" t="s">
        <v>46</v>
      </c>
      <c r="CW99" s="15" t="str">
        <f>Punktewertung!$A$15</f>
        <v>13 - 14 Jahre</v>
      </c>
      <c r="CX99" s="17" t="s">
        <v>42</v>
      </c>
      <c r="CY99" s="13" t="s">
        <v>15</v>
      </c>
    </row>
    <row r="100" spans="55:103" ht="15.75" thickBot="1">
      <c r="BC100" s="9">
        <f>DCOUNTA(WK12345!$A$1:$G$5000,WK12345!$B$1,Suchkriterien!BC98:BF99)</f>
        <v>0</v>
      </c>
      <c r="BD100" s="8" t="s">
        <v>17</v>
      </c>
      <c r="BE100" s="3"/>
      <c r="BF100" s="3"/>
      <c r="BH100" s="9">
        <f>DCOUNTA(WK12345!$A$1:$G$5000,WK12345!$B$1,Suchkriterien!BH98:BK99)</f>
        <v>0</v>
      </c>
      <c r="BI100" s="8" t="s">
        <v>17</v>
      </c>
      <c r="BJ100" s="3"/>
      <c r="BK100" s="3"/>
      <c r="BM100" s="9">
        <f>DCOUNTA(WK12345!$A$1:$G$5000,WK12345!$B$1,Suchkriterien!BM98:BP99)</f>
        <v>0</v>
      </c>
      <c r="BN100" s="8" t="s">
        <v>17</v>
      </c>
      <c r="BO100" s="3"/>
      <c r="BP100" s="3"/>
      <c r="BR100" s="9">
        <f>DCOUNTA(WK12345!$A$1:$G$5000,WK12345!$B$1,Suchkriterien!BR98:BU99)</f>
        <v>0</v>
      </c>
      <c r="BS100" s="8" t="s">
        <v>17</v>
      </c>
      <c r="BT100" s="3"/>
      <c r="BU100" s="3"/>
      <c r="BW100" s="9">
        <f>DCOUNTA(WK12345!$A$1:$G$5000,WK12345!$B$1,Suchkriterien!BW98:BZ99)</f>
        <v>0</v>
      </c>
      <c r="BX100" s="8" t="s">
        <v>17</v>
      </c>
      <c r="BY100" s="3"/>
      <c r="BZ100" s="3"/>
      <c r="CB100" s="9">
        <f>DCOUNTA(WK12345!$A$1:$G$5000,WK12345!$B$1,Suchkriterien!CB98:CE99)</f>
        <v>0</v>
      </c>
      <c r="CC100" s="8" t="s">
        <v>17</v>
      </c>
      <c r="CD100" s="3"/>
      <c r="CE100" s="3"/>
      <c r="CG100" s="9">
        <f>DCOUNTA(WK12345!$A$1:$G$5000,WK12345!$B$1,Suchkriterien!CG98:CJ99)</f>
        <v>0</v>
      </c>
      <c r="CH100" s="8" t="s">
        <v>17</v>
      </c>
      <c r="CI100" s="3"/>
      <c r="CJ100" s="3"/>
      <c r="CL100" s="9">
        <f>DCOUNTA(WK12345!$A$1:$G$5000,WK12345!$B$1,Suchkriterien!CL98:CO99)</f>
        <v>0</v>
      </c>
      <c r="CM100" s="8" t="s">
        <v>17</v>
      </c>
      <c r="CN100" s="3"/>
      <c r="CO100" s="3"/>
      <c r="CQ100" s="9">
        <f>DCOUNTA(WK12345!$A$1:$G$5000,WK12345!$B$1,Suchkriterien!CQ98:CT99)</f>
        <v>0</v>
      </c>
      <c r="CR100" s="8" t="s">
        <v>17</v>
      </c>
      <c r="CS100" s="3"/>
      <c r="CT100" s="3"/>
      <c r="CV100" s="9">
        <f>DCOUNTA(WK12345!$A$1:$G$5000,WK12345!$B$1,Suchkriterien!CV98:CY99)</f>
        <v>0</v>
      </c>
      <c r="CW100" s="8" t="s">
        <v>17</v>
      </c>
      <c r="CX100" s="3"/>
      <c r="CY100" s="3"/>
    </row>
    <row r="101" ht="15.75" thickBot="1"/>
    <row r="102" spans="55:103" ht="15">
      <c r="BC102" s="10" t="s">
        <v>35</v>
      </c>
      <c r="BD102" s="14" t="s">
        <v>34</v>
      </c>
      <c r="BE102" s="16" t="s">
        <v>33</v>
      </c>
      <c r="BF102" s="11" t="s">
        <v>5</v>
      </c>
      <c r="BH102" s="10" t="s">
        <v>35</v>
      </c>
      <c r="BI102" s="14" t="s">
        <v>34</v>
      </c>
      <c r="BJ102" s="16" t="s">
        <v>33</v>
      </c>
      <c r="BK102" s="11" t="s">
        <v>5</v>
      </c>
      <c r="BM102" s="10" t="s">
        <v>35</v>
      </c>
      <c r="BN102" s="14" t="s">
        <v>34</v>
      </c>
      <c r="BO102" s="16" t="s">
        <v>33</v>
      </c>
      <c r="BP102" s="11" t="s">
        <v>5</v>
      </c>
      <c r="BR102" s="10" t="s">
        <v>35</v>
      </c>
      <c r="BS102" s="14" t="s">
        <v>34</v>
      </c>
      <c r="BT102" s="16" t="s">
        <v>33</v>
      </c>
      <c r="BU102" s="11" t="s">
        <v>5</v>
      </c>
      <c r="BW102" s="10" t="s">
        <v>35</v>
      </c>
      <c r="BX102" s="14" t="s">
        <v>34</v>
      </c>
      <c r="BY102" s="16" t="s">
        <v>33</v>
      </c>
      <c r="BZ102" s="11" t="s">
        <v>5</v>
      </c>
      <c r="CB102" s="10" t="s">
        <v>35</v>
      </c>
      <c r="CC102" s="14" t="s">
        <v>34</v>
      </c>
      <c r="CD102" s="16" t="s">
        <v>33</v>
      </c>
      <c r="CE102" s="11" t="s">
        <v>5</v>
      </c>
      <c r="CG102" s="10" t="s">
        <v>35</v>
      </c>
      <c r="CH102" s="14" t="s">
        <v>34</v>
      </c>
      <c r="CI102" s="16" t="s">
        <v>33</v>
      </c>
      <c r="CJ102" s="11" t="s">
        <v>5</v>
      </c>
      <c r="CL102" s="10" t="s">
        <v>35</v>
      </c>
      <c r="CM102" s="14" t="s">
        <v>34</v>
      </c>
      <c r="CN102" s="16" t="s">
        <v>33</v>
      </c>
      <c r="CO102" s="11" t="s">
        <v>5</v>
      </c>
      <c r="CQ102" s="10" t="s">
        <v>35</v>
      </c>
      <c r="CR102" s="14" t="s">
        <v>34</v>
      </c>
      <c r="CS102" s="16" t="s">
        <v>33</v>
      </c>
      <c r="CT102" s="11" t="s">
        <v>5</v>
      </c>
      <c r="CV102" s="10" t="s">
        <v>35</v>
      </c>
      <c r="CW102" s="14" t="s">
        <v>34</v>
      </c>
      <c r="CX102" s="16" t="s">
        <v>33</v>
      </c>
      <c r="CY102" s="11" t="s">
        <v>5</v>
      </c>
    </row>
    <row r="103" spans="55:103" ht="15.75" thickBot="1">
      <c r="BC103" s="12" t="s">
        <v>19</v>
      </c>
      <c r="BD103" s="15" t="str">
        <f>Punktewertung!$A$16</f>
        <v>15 Jahre und älter</v>
      </c>
      <c r="BE103" s="17" t="s">
        <v>39</v>
      </c>
      <c r="BF103" s="13" t="s">
        <v>16</v>
      </c>
      <c r="BH103" s="12" t="s">
        <v>19</v>
      </c>
      <c r="BI103" s="15" t="str">
        <f>Punktewertung!$A$16</f>
        <v>15 Jahre und älter</v>
      </c>
      <c r="BJ103" s="17" t="s">
        <v>39</v>
      </c>
      <c r="BK103" s="13" t="s">
        <v>15</v>
      </c>
      <c r="BM103" s="12" t="s">
        <v>20</v>
      </c>
      <c r="BN103" s="15" t="str">
        <f>Punktewertung!$A$16</f>
        <v>15 Jahre und älter</v>
      </c>
      <c r="BO103" s="17" t="s">
        <v>39</v>
      </c>
      <c r="BP103" s="13" t="s">
        <v>16</v>
      </c>
      <c r="BR103" s="12" t="s">
        <v>20</v>
      </c>
      <c r="BS103" s="15" t="str">
        <f>Punktewertung!$A$16</f>
        <v>15 Jahre und älter</v>
      </c>
      <c r="BT103" s="17" t="s">
        <v>39</v>
      </c>
      <c r="BU103" s="13" t="s">
        <v>15</v>
      </c>
      <c r="BW103" s="12" t="s">
        <v>21</v>
      </c>
      <c r="BX103" s="15" t="str">
        <f>Punktewertung!$A$16</f>
        <v>15 Jahre und älter</v>
      </c>
      <c r="BY103" s="17" t="s">
        <v>39</v>
      </c>
      <c r="BZ103" s="13" t="s">
        <v>16</v>
      </c>
      <c r="CB103" s="12" t="s">
        <v>21</v>
      </c>
      <c r="CC103" s="15" t="str">
        <f>Punktewertung!$A$16</f>
        <v>15 Jahre und älter</v>
      </c>
      <c r="CD103" s="17" t="s">
        <v>39</v>
      </c>
      <c r="CE103" s="13" t="s">
        <v>15</v>
      </c>
      <c r="CG103" s="12" t="s">
        <v>22</v>
      </c>
      <c r="CH103" s="15" t="str">
        <f>Punktewertung!$A$16</f>
        <v>15 Jahre und älter</v>
      </c>
      <c r="CI103" s="17" t="s">
        <v>39</v>
      </c>
      <c r="CJ103" s="13" t="s">
        <v>16</v>
      </c>
      <c r="CL103" s="12" t="s">
        <v>22</v>
      </c>
      <c r="CM103" s="15" t="str">
        <f>Punktewertung!$A$16</f>
        <v>15 Jahre und älter</v>
      </c>
      <c r="CN103" s="17" t="s">
        <v>39</v>
      </c>
      <c r="CO103" s="13" t="s">
        <v>15</v>
      </c>
      <c r="CQ103" s="12" t="s">
        <v>46</v>
      </c>
      <c r="CR103" s="15" t="str">
        <f>Punktewertung!$A$16</f>
        <v>15 Jahre und älter</v>
      </c>
      <c r="CS103" s="17" t="s">
        <v>39</v>
      </c>
      <c r="CT103" s="13" t="s">
        <v>16</v>
      </c>
      <c r="CV103" s="12" t="s">
        <v>46</v>
      </c>
      <c r="CW103" s="15" t="str">
        <f>Punktewertung!$A$16</f>
        <v>15 Jahre und älter</v>
      </c>
      <c r="CX103" s="17" t="s">
        <v>39</v>
      </c>
      <c r="CY103" s="13" t="s">
        <v>15</v>
      </c>
    </row>
    <row r="104" spans="55:103" ht="15.75" thickBot="1">
      <c r="BC104" s="9">
        <f>DCOUNTA(WK12345!$A$1:$G$5000,WK12345!$B$1,Suchkriterien!BC102:BF103)</f>
        <v>0</v>
      </c>
      <c r="BD104" s="8" t="s">
        <v>17</v>
      </c>
      <c r="BE104" s="3"/>
      <c r="BF104" s="3"/>
      <c r="BH104" s="9">
        <f>DCOUNTA(WK12345!$A$1:$G$5000,WK12345!$B$1,Suchkriterien!BH102:BK103)</f>
        <v>0</v>
      </c>
      <c r="BI104" s="8" t="s">
        <v>17</v>
      </c>
      <c r="BJ104" s="3"/>
      <c r="BK104" s="3"/>
      <c r="BM104" s="9">
        <f>DCOUNTA(WK12345!$A$1:$G$5000,WK12345!$B$1,Suchkriterien!BM102:BP103)</f>
        <v>0</v>
      </c>
      <c r="BN104" s="8" t="s">
        <v>17</v>
      </c>
      <c r="BO104" s="3"/>
      <c r="BP104" s="3"/>
      <c r="BR104" s="9">
        <f>DCOUNTA(WK12345!$A$1:$G$5000,WK12345!$B$1,Suchkriterien!BR102:BU103)</f>
        <v>0</v>
      </c>
      <c r="BS104" s="8" t="s">
        <v>17</v>
      </c>
      <c r="BT104" s="3"/>
      <c r="BU104" s="3"/>
      <c r="BW104" s="9">
        <f>DCOUNTA(WK12345!$A$1:$G$5000,WK12345!$B$1,Suchkriterien!BW102:BZ103)</f>
        <v>0</v>
      </c>
      <c r="BX104" s="8" t="s">
        <v>17</v>
      </c>
      <c r="BY104" s="3"/>
      <c r="BZ104" s="3"/>
      <c r="CB104" s="9">
        <f>DCOUNTA(WK12345!$A$1:$G$5000,WK12345!$B$1,Suchkriterien!CB102:CE103)</f>
        <v>0</v>
      </c>
      <c r="CC104" s="8" t="s">
        <v>17</v>
      </c>
      <c r="CD104" s="3"/>
      <c r="CE104" s="3"/>
      <c r="CG104" s="9">
        <f>DCOUNTA(WK12345!$A$1:$G$5000,WK12345!$B$1,Suchkriterien!CG102:CJ103)</f>
        <v>0</v>
      </c>
      <c r="CH104" s="8" t="s">
        <v>17</v>
      </c>
      <c r="CI104" s="3"/>
      <c r="CJ104" s="3"/>
      <c r="CL104" s="9">
        <f>DCOUNTA(WK12345!$A$1:$G$5000,WK12345!$B$1,Suchkriterien!CL102:CO103)</f>
        <v>0</v>
      </c>
      <c r="CM104" s="8" t="s">
        <v>17</v>
      </c>
      <c r="CN104" s="3"/>
      <c r="CO104" s="3"/>
      <c r="CQ104" s="9">
        <f>DCOUNTA(WK12345!$A$1:$G$5000,WK12345!$B$1,Suchkriterien!CQ102:CT103)</f>
        <v>0</v>
      </c>
      <c r="CR104" s="8" t="s">
        <v>17</v>
      </c>
      <c r="CS104" s="3"/>
      <c r="CT104" s="3"/>
      <c r="CV104" s="9">
        <f>DCOUNTA(WK12345!$A$1:$G$5000,WK12345!$B$1,Suchkriterien!CV102:CY103)</f>
        <v>0</v>
      </c>
      <c r="CW104" s="8" t="s">
        <v>17</v>
      </c>
      <c r="CX104" s="3"/>
      <c r="CY104" s="3"/>
    </row>
    <row r="105" ht="15.75" thickBot="1"/>
    <row r="106" spans="55:103" ht="15">
      <c r="BC106" s="10" t="s">
        <v>35</v>
      </c>
      <c r="BD106" s="14" t="s">
        <v>34</v>
      </c>
      <c r="BE106" s="16" t="s">
        <v>33</v>
      </c>
      <c r="BF106" s="11" t="s">
        <v>5</v>
      </c>
      <c r="BH106" s="10" t="s">
        <v>35</v>
      </c>
      <c r="BI106" s="14" t="s">
        <v>34</v>
      </c>
      <c r="BJ106" s="16" t="s">
        <v>33</v>
      </c>
      <c r="BK106" s="11" t="s">
        <v>5</v>
      </c>
      <c r="BM106" s="10" t="s">
        <v>35</v>
      </c>
      <c r="BN106" s="14" t="s">
        <v>34</v>
      </c>
      <c r="BO106" s="16" t="s">
        <v>33</v>
      </c>
      <c r="BP106" s="11" t="s">
        <v>5</v>
      </c>
      <c r="BR106" s="10" t="s">
        <v>35</v>
      </c>
      <c r="BS106" s="14" t="s">
        <v>34</v>
      </c>
      <c r="BT106" s="16" t="s">
        <v>33</v>
      </c>
      <c r="BU106" s="11" t="s">
        <v>5</v>
      </c>
      <c r="BW106" s="10" t="s">
        <v>35</v>
      </c>
      <c r="BX106" s="14" t="s">
        <v>34</v>
      </c>
      <c r="BY106" s="16" t="s">
        <v>33</v>
      </c>
      <c r="BZ106" s="11" t="s">
        <v>5</v>
      </c>
      <c r="CB106" s="10" t="s">
        <v>35</v>
      </c>
      <c r="CC106" s="14" t="s">
        <v>34</v>
      </c>
      <c r="CD106" s="16" t="s">
        <v>33</v>
      </c>
      <c r="CE106" s="11" t="s">
        <v>5</v>
      </c>
      <c r="CG106" s="10" t="s">
        <v>35</v>
      </c>
      <c r="CH106" s="14" t="s">
        <v>34</v>
      </c>
      <c r="CI106" s="16" t="s">
        <v>33</v>
      </c>
      <c r="CJ106" s="11" t="s">
        <v>5</v>
      </c>
      <c r="CL106" s="10" t="s">
        <v>35</v>
      </c>
      <c r="CM106" s="14" t="s">
        <v>34</v>
      </c>
      <c r="CN106" s="16" t="s">
        <v>33</v>
      </c>
      <c r="CO106" s="11" t="s">
        <v>5</v>
      </c>
      <c r="CQ106" s="10" t="s">
        <v>35</v>
      </c>
      <c r="CR106" s="14" t="s">
        <v>34</v>
      </c>
      <c r="CS106" s="16" t="s">
        <v>33</v>
      </c>
      <c r="CT106" s="11" t="s">
        <v>5</v>
      </c>
      <c r="CV106" s="10" t="s">
        <v>35</v>
      </c>
      <c r="CW106" s="14" t="s">
        <v>34</v>
      </c>
      <c r="CX106" s="16" t="s">
        <v>33</v>
      </c>
      <c r="CY106" s="11" t="s">
        <v>5</v>
      </c>
    </row>
    <row r="107" spans="55:103" ht="15.75" thickBot="1">
      <c r="BC107" s="12" t="s">
        <v>19</v>
      </c>
      <c r="BD107" s="15" t="str">
        <f>Punktewertung!$A$16</f>
        <v>15 Jahre und älter</v>
      </c>
      <c r="BE107" s="17" t="s">
        <v>40</v>
      </c>
      <c r="BF107" s="13" t="s">
        <v>16</v>
      </c>
      <c r="BH107" s="12" t="s">
        <v>19</v>
      </c>
      <c r="BI107" s="15" t="str">
        <f>Punktewertung!$A$16</f>
        <v>15 Jahre und älter</v>
      </c>
      <c r="BJ107" s="17" t="s">
        <v>40</v>
      </c>
      <c r="BK107" s="13" t="s">
        <v>15</v>
      </c>
      <c r="BM107" s="12" t="s">
        <v>20</v>
      </c>
      <c r="BN107" s="15" t="str">
        <f>Punktewertung!$A$16</f>
        <v>15 Jahre und älter</v>
      </c>
      <c r="BO107" s="17" t="s">
        <v>40</v>
      </c>
      <c r="BP107" s="13" t="s">
        <v>16</v>
      </c>
      <c r="BR107" s="12" t="s">
        <v>20</v>
      </c>
      <c r="BS107" s="15" t="str">
        <f>Punktewertung!$A$16</f>
        <v>15 Jahre und älter</v>
      </c>
      <c r="BT107" s="17" t="s">
        <v>40</v>
      </c>
      <c r="BU107" s="13" t="s">
        <v>15</v>
      </c>
      <c r="BW107" s="12" t="s">
        <v>21</v>
      </c>
      <c r="BX107" s="15" t="str">
        <f>Punktewertung!$A$16</f>
        <v>15 Jahre und älter</v>
      </c>
      <c r="BY107" s="17" t="s">
        <v>40</v>
      </c>
      <c r="BZ107" s="13" t="s">
        <v>16</v>
      </c>
      <c r="CB107" s="12" t="s">
        <v>21</v>
      </c>
      <c r="CC107" s="15" t="str">
        <f>Punktewertung!$A$16</f>
        <v>15 Jahre und älter</v>
      </c>
      <c r="CD107" s="17" t="s">
        <v>40</v>
      </c>
      <c r="CE107" s="13" t="s">
        <v>15</v>
      </c>
      <c r="CG107" s="12" t="s">
        <v>22</v>
      </c>
      <c r="CH107" s="15" t="str">
        <f>Punktewertung!$A$16</f>
        <v>15 Jahre und älter</v>
      </c>
      <c r="CI107" s="17" t="s">
        <v>40</v>
      </c>
      <c r="CJ107" s="13" t="s">
        <v>16</v>
      </c>
      <c r="CL107" s="12" t="s">
        <v>22</v>
      </c>
      <c r="CM107" s="15" t="str">
        <f>Punktewertung!$A$16</f>
        <v>15 Jahre und älter</v>
      </c>
      <c r="CN107" s="17" t="s">
        <v>40</v>
      </c>
      <c r="CO107" s="13" t="s">
        <v>15</v>
      </c>
      <c r="CQ107" s="12" t="s">
        <v>46</v>
      </c>
      <c r="CR107" s="15" t="str">
        <f>Punktewertung!$A$16</f>
        <v>15 Jahre und älter</v>
      </c>
      <c r="CS107" s="17" t="s">
        <v>40</v>
      </c>
      <c r="CT107" s="13" t="s">
        <v>16</v>
      </c>
      <c r="CV107" s="12" t="s">
        <v>46</v>
      </c>
      <c r="CW107" s="15" t="str">
        <f>Punktewertung!$A$16</f>
        <v>15 Jahre und älter</v>
      </c>
      <c r="CX107" s="17" t="s">
        <v>40</v>
      </c>
      <c r="CY107" s="13" t="s">
        <v>15</v>
      </c>
    </row>
    <row r="108" spans="55:103" ht="15.75" thickBot="1">
      <c r="BC108" s="9">
        <f>DCOUNTA(WK12345!$A$1:$G$5000,WK12345!$B$1,Suchkriterien!BC106:BF107)</f>
        <v>0</v>
      </c>
      <c r="BD108" s="8" t="s">
        <v>17</v>
      </c>
      <c r="BE108" s="3"/>
      <c r="BF108" s="3"/>
      <c r="BH108" s="9">
        <f>DCOUNTA(WK12345!$A$1:$G$5000,WK12345!$B$1,Suchkriterien!BH106:BK107)</f>
        <v>0</v>
      </c>
      <c r="BI108" s="8" t="s">
        <v>17</v>
      </c>
      <c r="BJ108" s="3"/>
      <c r="BK108" s="3"/>
      <c r="BM108" s="9">
        <f>DCOUNTA(WK12345!$A$1:$G$5000,WK12345!$B$1,Suchkriterien!BM106:BP107)</f>
        <v>0</v>
      </c>
      <c r="BN108" s="8" t="s">
        <v>17</v>
      </c>
      <c r="BO108" s="3"/>
      <c r="BP108" s="3"/>
      <c r="BR108" s="9">
        <f>DCOUNTA(WK12345!$A$1:$G$5000,WK12345!$B$1,Suchkriterien!BR106:BU107)</f>
        <v>0</v>
      </c>
      <c r="BS108" s="8" t="s">
        <v>17</v>
      </c>
      <c r="BT108" s="3"/>
      <c r="BU108" s="3"/>
      <c r="BW108" s="9">
        <f>DCOUNTA(WK12345!$A$1:$G$5000,WK12345!$B$1,Suchkriterien!BW106:BZ107)</f>
        <v>0</v>
      </c>
      <c r="BX108" s="8" t="s">
        <v>17</v>
      </c>
      <c r="BY108" s="3"/>
      <c r="BZ108" s="3"/>
      <c r="CB108" s="9">
        <f>DCOUNTA(WK12345!$A$1:$G$5000,WK12345!$B$1,Suchkriterien!CB106:CE107)</f>
        <v>0</v>
      </c>
      <c r="CC108" s="8" t="s">
        <v>17</v>
      </c>
      <c r="CD108" s="3"/>
      <c r="CE108" s="3"/>
      <c r="CG108" s="9">
        <f>DCOUNTA(WK12345!$A$1:$G$5000,WK12345!$B$1,Suchkriterien!CG106:CJ107)</f>
        <v>0</v>
      </c>
      <c r="CH108" s="8" t="s">
        <v>17</v>
      </c>
      <c r="CI108" s="3"/>
      <c r="CJ108" s="3"/>
      <c r="CL108" s="9">
        <f>DCOUNTA(WK12345!$A$1:$G$5000,WK12345!$B$1,Suchkriterien!CL106:CO107)</f>
        <v>0</v>
      </c>
      <c r="CM108" s="8" t="s">
        <v>17</v>
      </c>
      <c r="CN108" s="3"/>
      <c r="CO108" s="3"/>
      <c r="CQ108" s="9">
        <f>DCOUNTA(WK12345!$A$1:$G$5000,WK12345!$B$1,Suchkriterien!CQ106:CT107)</f>
        <v>0</v>
      </c>
      <c r="CR108" s="8" t="s">
        <v>17</v>
      </c>
      <c r="CS108" s="3"/>
      <c r="CT108" s="3"/>
      <c r="CV108" s="9">
        <f>DCOUNTA(WK12345!$A$1:$G$5000,WK12345!$B$1,Suchkriterien!CV106:CY107)</f>
        <v>0</v>
      </c>
      <c r="CW108" s="8" t="s">
        <v>17</v>
      </c>
      <c r="CX108" s="3"/>
      <c r="CY108" s="3"/>
    </row>
    <row r="109" ht="15.75" thickBot="1"/>
    <row r="110" spans="55:103" ht="15">
      <c r="BC110" s="10" t="s">
        <v>35</v>
      </c>
      <c r="BD110" s="14" t="s">
        <v>34</v>
      </c>
      <c r="BE110" s="16" t="s">
        <v>33</v>
      </c>
      <c r="BF110" s="11" t="s">
        <v>5</v>
      </c>
      <c r="BH110" s="10" t="s">
        <v>35</v>
      </c>
      <c r="BI110" s="14" t="s">
        <v>34</v>
      </c>
      <c r="BJ110" s="16" t="s">
        <v>33</v>
      </c>
      <c r="BK110" s="11" t="s">
        <v>5</v>
      </c>
      <c r="BM110" s="10" t="s">
        <v>35</v>
      </c>
      <c r="BN110" s="14" t="s">
        <v>34</v>
      </c>
      <c r="BO110" s="16" t="s">
        <v>33</v>
      </c>
      <c r="BP110" s="11" t="s">
        <v>5</v>
      </c>
      <c r="BR110" s="10" t="s">
        <v>35</v>
      </c>
      <c r="BS110" s="14" t="s">
        <v>34</v>
      </c>
      <c r="BT110" s="16" t="s">
        <v>33</v>
      </c>
      <c r="BU110" s="11" t="s">
        <v>5</v>
      </c>
      <c r="BW110" s="10" t="s">
        <v>35</v>
      </c>
      <c r="BX110" s="14" t="s">
        <v>34</v>
      </c>
      <c r="BY110" s="16" t="s">
        <v>33</v>
      </c>
      <c r="BZ110" s="11" t="s">
        <v>5</v>
      </c>
      <c r="CB110" s="10" t="s">
        <v>35</v>
      </c>
      <c r="CC110" s="14" t="s">
        <v>34</v>
      </c>
      <c r="CD110" s="16" t="s">
        <v>33</v>
      </c>
      <c r="CE110" s="11" t="s">
        <v>5</v>
      </c>
      <c r="CG110" s="10" t="s">
        <v>35</v>
      </c>
      <c r="CH110" s="14" t="s">
        <v>34</v>
      </c>
      <c r="CI110" s="16" t="s">
        <v>33</v>
      </c>
      <c r="CJ110" s="11" t="s">
        <v>5</v>
      </c>
      <c r="CL110" s="10" t="s">
        <v>35</v>
      </c>
      <c r="CM110" s="14" t="s">
        <v>34</v>
      </c>
      <c r="CN110" s="16" t="s">
        <v>33</v>
      </c>
      <c r="CO110" s="11" t="s">
        <v>5</v>
      </c>
      <c r="CQ110" s="10" t="s">
        <v>35</v>
      </c>
      <c r="CR110" s="14" t="s">
        <v>34</v>
      </c>
      <c r="CS110" s="16" t="s">
        <v>33</v>
      </c>
      <c r="CT110" s="11" t="s">
        <v>5</v>
      </c>
      <c r="CV110" s="10" t="s">
        <v>35</v>
      </c>
      <c r="CW110" s="14" t="s">
        <v>34</v>
      </c>
      <c r="CX110" s="16" t="s">
        <v>33</v>
      </c>
      <c r="CY110" s="11" t="s">
        <v>5</v>
      </c>
    </row>
    <row r="111" spans="55:103" ht="15.75" thickBot="1">
      <c r="BC111" s="12" t="s">
        <v>19</v>
      </c>
      <c r="BD111" s="15" t="str">
        <f>Punktewertung!$A$16</f>
        <v>15 Jahre und älter</v>
      </c>
      <c r="BE111" s="17" t="s">
        <v>41</v>
      </c>
      <c r="BF111" s="13" t="s">
        <v>16</v>
      </c>
      <c r="BH111" s="12" t="s">
        <v>19</v>
      </c>
      <c r="BI111" s="15" t="str">
        <f>Punktewertung!$A$16</f>
        <v>15 Jahre und älter</v>
      </c>
      <c r="BJ111" s="17" t="s">
        <v>41</v>
      </c>
      <c r="BK111" s="13" t="s">
        <v>15</v>
      </c>
      <c r="BM111" s="12" t="s">
        <v>20</v>
      </c>
      <c r="BN111" s="15" t="str">
        <f>Punktewertung!$A$16</f>
        <v>15 Jahre und älter</v>
      </c>
      <c r="BO111" s="17" t="s">
        <v>41</v>
      </c>
      <c r="BP111" s="13" t="s">
        <v>16</v>
      </c>
      <c r="BR111" s="12" t="s">
        <v>20</v>
      </c>
      <c r="BS111" s="15" t="str">
        <f>Punktewertung!$A$16</f>
        <v>15 Jahre und älter</v>
      </c>
      <c r="BT111" s="17" t="s">
        <v>41</v>
      </c>
      <c r="BU111" s="13" t="s">
        <v>15</v>
      </c>
      <c r="BW111" s="12" t="s">
        <v>21</v>
      </c>
      <c r="BX111" s="15" t="str">
        <f>Punktewertung!$A$16</f>
        <v>15 Jahre und älter</v>
      </c>
      <c r="BY111" s="17" t="s">
        <v>41</v>
      </c>
      <c r="BZ111" s="13" t="s">
        <v>16</v>
      </c>
      <c r="CB111" s="12" t="s">
        <v>21</v>
      </c>
      <c r="CC111" s="15" t="str">
        <f>Punktewertung!$A$16</f>
        <v>15 Jahre und älter</v>
      </c>
      <c r="CD111" s="17" t="s">
        <v>41</v>
      </c>
      <c r="CE111" s="13" t="s">
        <v>15</v>
      </c>
      <c r="CG111" s="12" t="s">
        <v>22</v>
      </c>
      <c r="CH111" s="15" t="str">
        <f>Punktewertung!$A$16</f>
        <v>15 Jahre und älter</v>
      </c>
      <c r="CI111" s="17" t="s">
        <v>41</v>
      </c>
      <c r="CJ111" s="13" t="s">
        <v>16</v>
      </c>
      <c r="CL111" s="12" t="s">
        <v>22</v>
      </c>
      <c r="CM111" s="15" t="str">
        <f>Punktewertung!$A$16</f>
        <v>15 Jahre und älter</v>
      </c>
      <c r="CN111" s="17" t="s">
        <v>41</v>
      </c>
      <c r="CO111" s="13" t="s">
        <v>15</v>
      </c>
      <c r="CQ111" s="12" t="s">
        <v>46</v>
      </c>
      <c r="CR111" s="15" t="str">
        <f>Punktewertung!$A$16</f>
        <v>15 Jahre und älter</v>
      </c>
      <c r="CS111" s="17" t="s">
        <v>41</v>
      </c>
      <c r="CT111" s="13" t="s">
        <v>16</v>
      </c>
      <c r="CV111" s="12" t="s">
        <v>46</v>
      </c>
      <c r="CW111" s="15" t="str">
        <f>Punktewertung!$A$16</f>
        <v>15 Jahre und älter</v>
      </c>
      <c r="CX111" s="17" t="s">
        <v>41</v>
      </c>
      <c r="CY111" s="13" t="s">
        <v>15</v>
      </c>
    </row>
    <row r="112" spans="55:103" ht="15.75" thickBot="1">
      <c r="BC112" s="9">
        <f>DCOUNTA(WK12345!$A$1:$G$5000,WK12345!$B$1,Suchkriterien!BC110:BF111)</f>
        <v>0</v>
      </c>
      <c r="BD112" s="8" t="s">
        <v>17</v>
      </c>
      <c r="BE112" s="3"/>
      <c r="BF112" s="3"/>
      <c r="BH112" s="9">
        <f>DCOUNTA(WK12345!$A$1:$G$5000,WK12345!$B$1,Suchkriterien!BH110:BK111)</f>
        <v>0</v>
      </c>
      <c r="BI112" s="8" t="s">
        <v>17</v>
      </c>
      <c r="BJ112" s="3"/>
      <c r="BK112" s="3"/>
      <c r="BM112" s="9">
        <f>DCOUNTA(WK12345!$A$1:$G$5000,WK12345!$B$1,Suchkriterien!BM110:BP111)</f>
        <v>0</v>
      </c>
      <c r="BN112" s="8" t="s">
        <v>17</v>
      </c>
      <c r="BO112" s="3"/>
      <c r="BP112" s="3"/>
      <c r="BR112" s="9">
        <f>DCOUNTA(WK12345!$A$1:$G$5000,WK12345!$B$1,Suchkriterien!BR110:BU111)</f>
        <v>0</v>
      </c>
      <c r="BS112" s="8" t="s">
        <v>17</v>
      </c>
      <c r="BT112" s="3"/>
      <c r="BU112" s="3"/>
      <c r="BW112" s="9">
        <f>DCOUNTA(WK12345!$A$1:$G$5000,WK12345!$B$1,Suchkriterien!BW110:BZ111)</f>
        <v>0</v>
      </c>
      <c r="BX112" s="8" t="s">
        <v>17</v>
      </c>
      <c r="BY112" s="3"/>
      <c r="BZ112" s="3"/>
      <c r="CB112" s="9">
        <f>DCOUNTA(WK12345!$A$1:$G$5000,WK12345!$B$1,Suchkriterien!CB110:CE111)</f>
        <v>0</v>
      </c>
      <c r="CC112" s="8" t="s">
        <v>17</v>
      </c>
      <c r="CD112" s="3"/>
      <c r="CE112" s="3"/>
      <c r="CG112" s="9">
        <f>DCOUNTA(WK12345!$A$1:$G$5000,WK12345!$B$1,Suchkriterien!CG110:CJ111)</f>
        <v>0</v>
      </c>
      <c r="CH112" s="8" t="s">
        <v>17</v>
      </c>
      <c r="CI112" s="3"/>
      <c r="CJ112" s="3"/>
      <c r="CL112" s="9">
        <f>DCOUNTA(WK12345!$A$1:$G$5000,WK12345!$B$1,Suchkriterien!CL110:CO111)</f>
        <v>0</v>
      </c>
      <c r="CM112" s="8" t="s">
        <v>17</v>
      </c>
      <c r="CN112" s="3"/>
      <c r="CO112" s="3"/>
      <c r="CQ112" s="9">
        <f>DCOUNTA(WK12345!$A$1:$G$5000,WK12345!$B$1,Suchkriterien!CQ110:CT111)</f>
        <v>0</v>
      </c>
      <c r="CR112" s="8" t="s">
        <v>17</v>
      </c>
      <c r="CS112" s="3"/>
      <c r="CT112" s="3"/>
      <c r="CV112" s="9">
        <f>DCOUNTA(WK12345!$A$1:$G$5000,WK12345!$B$1,Suchkriterien!CV110:CY111)</f>
        <v>0</v>
      </c>
      <c r="CW112" s="8" t="s">
        <v>17</v>
      </c>
      <c r="CX112" s="3"/>
      <c r="CY112" s="3"/>
    </row>
    <row r="113" ht="15.75" thickBot="1"/>
    <row r="114" spans="55:103" ht="15">
      <c r="BC114" s="10" t="s">
        <v>35</v>
      </c>
      <c r="BD114" s="14" t="s">
        <v>34</v>
      </c>
      <c r="BE114" s="16" t="s">
        <v>33</v>
      </c>
      <c r="BF114" s="11" t="s">
        <v>5</v>
      </c>
      <c r="BH114" s="10" t="s">
        <v>35</v>
      </c>
      <c r="BI114" s="14" t="s">
        <v>34</v>
      </c>
      <c r="BJ114" s="16" t="s">
        <v>33</v>
      </c>
      <c r="BK114" s="11" t="s">
        <v>5</v>
      </c>
      <c r="BM114" s="10" t="s">
        <v>35</v>
      </c>
      <c r="BN114" s="14" t="s">
        <v>34</v>
      </c>
      <c r="BO114" s="16" t="s">
        <v>33</v>
      </c>
      <c r="BP114" s="11" t="s">
        <v>5</v>
      </c>
      <c r="BR114" s="10" t="s">
        <v>35</v>
      </c>
      <c r="BS114" s="14" t="s">
        <v>34</v>
      </c>
      <c r="BT114" s="16" t="s">
        <v>33</v>
      </c>
      <c r="BU114" s="11" t="s">
        <v>5</v>
      </c>
      <c r="BW114" s="10" t="s">
        <v>35</v>
      </c>
      <c r="BX114" s="14" t="s">
        <v>34</v>
      </c>
      <c r="BY114" s="16" t="s">
        <v>33</v>
      </c>
      <c r="BZ114" s="11" t="s">
        <v>5</v>
      </c>
      <c r="CB114" s="10" t="s">
        <v>35</v>
      </c>
      <c r="CC114" s="14" t="s">
        <v>34</v>
      </c>
      <c r="CD114" s="16" t="s">
        <v>33</v>
      </c>
      <c r="CE114" s="11" t="s">
        <v>5</v>
      </c>
      <c r="CG114" s="10" t="s">
        <v>35</v>
      </c>
      <c r="CH114" s="14" t="s">
        <v>34</v>
      </c>
      <c r="CI114" s="16" t="s">
        <v>33</v>
      </c>
      <c r="CJ114" s="11" t="s">
        <v>5</v>
      </c>
      <c r="CL114" s="10" t="s">
        <v>35</v>
      </c>
      <c r="CM114" s="14" t="s">
        <v>34</v>
      </c>
      <c r="CN114" s="16" t="s">
        <v>33</v>
      </c>
      <c r="CO114" s="11" t="s">
        <v>5</v>
      </c>
      <c r="CQ114" s="10" t="s">
        <v>35</v>
      </c>
      <c r="CR114" s="14" t="s">
        <v>34</v>
      </c>
      <c r="CS114" s="16" t="s">
        <v>33</v>
      </c>
      <c r="CT114" s="11" t="s">
        <v>5</v>
      </c>
      <c r="CV114" s="10" t="s">
        <v>35</v>
      </c>
      <c r="CW114" s="14" t="s">
        <v>34</v>
      </c>
      <c r="CX114" s="16" t="s">
        <v>33</v>
      </c>
      <c r="CY114" s="11" t="s">
        <v>5</v>
      </c>
    </row>
    <row r="115" spans="55:103" ht="15.75" thickBot="1">
      <c r="BC115" s="12" t="s">
        <v>19</v>
      </c>
      <c r="BD115" s="15" t="str">
        <f>Punktewertung!$A$16</f>
        <v>15 Jahre und älter</v>
      </c>
      <c r="BE115" s="17" t="s">
        <v>42</v>
      </c>
      <c r="BF115" s="13" t="s">
        <v>16</v>
      </c>
      <c r="BH115" s="12" t="s">
        <v>19</v>
      </c>
      <c r="BI115" s="15" t="str">
        <f>Punktewertung!$A$16</f>
        <v>15 Jahre und älter</v>
      </c>
      <c r="BJ115" s="17" t="s">
        <v>42</v>
      </c>
      <c r="BK115" s="13" t="s">
        <v>15</v>
      </c>
      <c r="BM115" s="12" t="s">
        <v>20</v>
      </c>
      <c r="BN115" s="15" t="str">
        <f>Punktewertung!$A$16</f>
        <v>15 Jahre und älter</v>
      </c>
      <c r="BO115" s="17" t="s">
        <v>42</v>
      </c>
      <c r="BP115" s="13" t="s">
        <v>16</v>
      </c>
      <c r="BR115" s="12" t="s">
        <v>20</v>
      </c>
      <c r="BS115" s="15" t="str">
        <f>Punktewertung!$A$16</f>
        <v>15 Jahre und älter</v>
      </c>
      <c r="BT115" s="17" t="s">
        <v>42</v>
      </c>
      <c r="BU115" s="13" t="s">
        <v>15</v>
      </c>
      <c r="BW115" s="12" t="s">
        <v>21</v>
      </c>
      <c r="BX115" s="15" t="str">
        <f>Punktewertung!$A$16</f>
        <v>15 Jahre und älter</v>
      </c>
      <c r="BY115" s="17" t="s">
        <v>42</v>
      </c>
      <c r="BZ115" s="13" t="s">
        <v>16</v>
      </c>
      <c r="CB115" s="12" t="s">
        <v>21</v>
      </c>
      <c r="CC115" s="15" t="str">
        <f>Punktewertung!$A$16</f>
        <v>15 Jahre und älter</v>
      </c>
      <c r="CD115" s="17" t="s">
        <v>42</v>
      </c>
      <c r="CE115" s="13" t="s">
        <v>15</v>
      </c>
      <c r="CG115" s="12" t="s">
        <v>22</v>
      </c>
      <c r="CH115" s="15" t="str">
        <f>Punktewertung!$A$16</f>
        <v>15 Jahre und älter</v>
      </c>
      <c r="CI115" s="17" t="s">
        <v>42</v>
      </c>
      <c r="CJ115" s="13" t="s">
        <v>16</v>
      </c>
      <c r="CL115" s="12" t="s">
        <v>22</v>
      </c>
      <c r="CM115" s="15" t="str">
        <f>Punktewertung!$A$16</f>
        <v>15 Jahre und älter</v>
      </c>
      <c r="CN115" s="17" t="s">
        <v>42</v>
      </c>
      <c r="CO115" s="13" t="s">
        <v>15</v>
      </c>
      <c r="CQ115" s="12" t="s">
        <v>46</v>
      </c>
      <c r="CR115" s="15" t="str">
        <f>Punktewertung!$A$16</f>
        <v>15 Jahre und älter</v>
      </c>
      <c r="CS115" s="17" t="s">
        <v>42</v>
      </c>
      <c r="CT115" s="13" t="s">
        <v>16</v>
      </c>
      <c r="CV115" s="12" t="s">
        <v>46</v>
      </c>
      <c r="CW115" s="15" t="str">
        <f>Punktewertung!$A$16</f>
        <v>15 Jahre und älter</v>
      </c>
      <c r="CX115" s="17" t="s">
        <v>42</v>
      </c>
      <c r="CY115" s="13" t="s">
        <v>15</v>
      </c>
    </row>
    <row r="116" spans="55:103" ht="15.75" thickBot="1">
      <c r="BC116" s="9">
        <f>DCOUNTA(WK12345!$A$1:$G$5000,WK12345!$B$1,Suchkriterien!BC114:BF115)</f>
        <v>0</v>
      </c>
      <c r="BD116" s="8" t="s">
        <v>17</v>
      </c>
      <c r="BE116" s="3"/>
      <c r="BF116" s="3"/>
      <c r="BH116" s="9">
        <f>DCOUNTA(WK12345!$A$1:$G$5000,WK12345!$B$1,Suchkriterien!BH114:BK115)</f>
        <v>0</v>
      </c>
      <c r="BI116" s="8" t="s">
        <v>17</v>
      </c>
      <c r="BJ116" s="3"/>
      <c r="BK116" s="3"/>
      <c r="BM116" s="9">
        <f>DCOUNTA(WK12345!$A$1:$G$5000,WK12345!$B$1,Suchkriterien!BM114:BP115)</f>
        <v>0</v>
      </c>
      <c r="BN116" s="8" t="s">
        <v>17</v>
      </c>
      <c r="BO116" s="3"/>
      <c r="BP116" s="3"/>
      <c r="BR116" s="9">
        <f>DCOUNTA(WK12345!$A$1:$G$5000,WK12345!$B$1,Suchkriterien!BR114:BU115)</f>
        <v>0</v>
      </c>
      <c r="BS116" s="8" t="s">
        <v>17</v>
      </c>
      <c r="BT116" s="3"/>
      <c r="BU116" s="3"/>
      <c r="BW116" s="9">
        <f>DCOUNTA(WK12345!$A$1:$G$5000,WK12345!$B$1,Suchkriterien!BW114:BZ115)</f>
        <v>0</v>
      </c>
      <c r="BX116" s="8" t="s">
        <v>17</v>
      </c>
      <c r="BY116" s="3"/>
      <c r="BZ116" s="3"/>
      <c r="CB116" s="9">
        <f>DCOUNTA(WK12345!$A$1:$G$5000,WK12345!$B$1,Suchkriterien!CB114:CE115)</f>
        <v>0</v>
      </c>
      <c r="CC116" s="8" t="s">
        <v>17</v>
      </c>
      <c r="CD116" s="3"/>
      <c r="CE116" s="3"/>
      <c r="CG116" s="9">
        <f>DCOUNTA(WK12345!$A$1:$G$5000,WK12345!$B$1,Suchkriterien!CG114:CJ115)</f>
        <v>0</v>
      </c>
      <c r="CH116" s="8" t="s">
        <v>17</v>
      </c>
      <c r="CI116" s="3"/>
      <c r="CJ116" s="3"/>
      <c r="CL116" s="9">
        <f>DCOUNTA(WK12345!$A$1:$G$5000,WK12345!$B$1,Suchkriterien!CL114:CO115)</f>
        <v>0</v>
      </c>
      <c r="CM116" s="8" t="s">
        <v>17</v>
      </c>
      <c r="CN116" s="3"/>
      <c r="CO116" s="3"/>
      <c r="CQ116" s="9">
        <f>DCOUNTA(WK12345!$A$1:$G$5000,WK12345!$B$1,Suchkriterien!CQ114:CT115)</f>
        <v>0</v>
      </c>
      <c r="CR116" s="8" t="s">
        <v>17</v>
      </c>
      <c r="CS116" s="3"/>
      <c r="CT116" s="3"/>
      <c r="CV116" s="9">
        <f>DCOUNTA(WK12345!$A$1:$G$5000,WK12345!$B$1,Suchkriterien!CV114:CY115)</f>
        <v>0</v>
      </c>
      <c r="CW116" s="8" t="s">
        <v>17</v>
      </c>
      <c r="CX116" s="3"/>
      <c r="CY116" s="3"/>
    </row>
    <row r="117" ht="15.75" thickBot="1"/>
    <row r="118" spans="55:103" ht="15">
      <c r="BC118" s="10" t="s">
        <v>35</v>
      </c>
      <c r="BD118" s="14" t="s">
        <v>34</v>
      </c>
      <c r="BE118" s="16" t="s">
        <v>33</v>
      </c>
      <c r="BF118" s="11" t="s">
        <v>5</v>
      </c>
      <c r="BH118" s="10" t="s">
        <v>35</v>
      </c>
      <c r="BI118" s="14" t="s">
        <v>34</v>
      </c>
      <c r="BJ118" s="16" t="s">
        <v>33</v>
      </c>
      <c r="BK118" s="11" t="s">
        <v>5</v>
      </c>
      <c r="BM118" s="10" t="s">
        <v>35</v>
      </c>
      <c r="BN118" s="14" t="s">
        <v>34</v>
      </c>
      <c r="BO118" s="16" t="s">
        <v>33</v>
      </c>
      <c r="BP118" s="11" t="s">
        <v>5</v>
      </c>
      <c r="BR118" s="10" t="s">
        <v>35</v>
      </c>
      <c r="BS118" s="14" t="s">
        <v>34</v>
      </c>
      <c r="BT118" s="16" t="s">
        <v>33</v>
      </c>
      <c r="BU118" s="11" t="s">
        <v>5</v>
      </c>
      <c r="BW118" s="10" t="s">
        <v>35</v>
      </c>
      <c r="BX118" s="14" t="s">
        <v>34</v>
      </c>
      <c r="BY118" s="16" t="s">
        <v>33</v>
      </c>
      <c r="BZ118" s="11" t="s">
        <v>5</v>
      </c>
      <c r="CB118" s="10" t="s">
        <v>35</v>
      </c>
      <c r="CC118" s="14" t="s">
        <v>34</v>
      </c>
      <c r="CD118" s="16" t="s">
        <v>33</v>
      </c>
      <c r="CE118" s="11" t="s">
        <v>5</v>
      </c>
      <c r="CG118" s="10" t="s">
        <v>35</v>
      </c>
      <c r="CH118" s="14" t="s">
        <v>34</v>
      </c>
      <c r="CI118" s="16" t="s">
        <v>33</v>
      </c>
      <c r="CJ118" s="11" t="s">
        <v>5</v>
      </c>
      <c r="CL118" s="10" t="s">
        <v>35</v>
      </c>
      <c r="CM118" s="14" t="s">
        <v>34</v>
      </c>
      <c r="CN118" s="16" t="s">
        <v>33</v>
      </c>
      <c r="CO118" s="11" t="s">
        <v>5</v>
      </c>
      <c r="CQ118" s="10" t="s">
        <v>35</v>
      </c>
      <c r="CR118" s="14" t="s">
        <v>34</v>
      </c>
      <c r="CS118" s="16" t="s">
        <v>33</v>
      </c>
      <c r="CT118" s="11" t="s">
        <v>5</v>
      </c>
      <c r="CV118" s="10" t="s">
        <v>35</v>
      </c>
      <c r="CW118" s="14" t="s">
        <v>34</v>
      </c>
      <c r="CX118" s="16" t="s">
        <v>33</v>
      </c>
      <c r="CY118" s="11" t="s">
        <v>5</v>
      </c>
    </row>
    <row r="119" spans="55:103" ht="15.75" thickBot="1">
      <c r="BC119" s="12" t="s">
        <v>19</v>
      </c>
      <c r="BD119" s="15">
        <f>Punktewertung!$A$17</f>
        <v>0</v>
      </c>
      <c r="BE119" s="17" t="s">
        <v>39</v>
      </c>
      <c r="BF119" s="13" t="s">
        <v>16</v>
      </c>
      <c r="BH119" s="12" t="s">
        <v>19</v>
      </c>
      <c r="BI119" s="15">
        <f>Punktewertung!$A$17</f>
        <v>0</v>
      </c>
      <c r="BJ119" s="17" t="s">
        <v>39</v>
      </c>
      <c r="BK119" s="13" t="s">
        <v>15</v>
      </c>
      <c r="BM119" s="12" t="s">
        <v>20</v>
      </c>
      <c r="BN119" s="15">
        <f>Punktewertung!$A$17</f>
        <v>0</v>
      </c>
      <c r="BO119" s="17" t="s">
        <v>39</v>
      </c>
      <c r="BP119" s="13" t="s">
        <v>16</v>
      </c>
      <c r="BR119" s="12" t="s">
        <v>20</v>
      </c>
      <c r="BS119" s="15">
        <f>Punktewertung!$A$17</f>
        <v>0</v>
      </c>
      <c r="BT119" s="17" t="s">
        <v>39</v>
      </c>
      <c r="BU119" s="13" t="s">
        <v>15</v>
      </c>
      <c r="BW119" s="12" t="s">
        <v>21</v>
      </c>
      <c r="BX119" s="15">
        <f>Punktewertung!$A$17</f>
        <v>0</v>
      </c>
      <c r="BY119" s="17" t="s">
        <v>39</v>
      </c>
      <c r="BZ119" s="13" t="s">
        <v>16</v>
      </c>
      <c r="CB119" s="12" t="s">
        <v>21</v>
      </c>
      <c r="CC119" s="15">
        <f>Punktewertung!$A$17</f>
        <v>0</v>
      </c>
      <c r="CD119" s="17" t="s">
        <v>39</v>
      </c>
      <c r="CE119" s="13" t="s">
        <v>15</v>
      </c>
      <c r="CG119" s="12" t="s">
        <v>22</v>
      </c>
      <c r="CH119" s="15">
        <f>Punktewertung!$A$17</f>
        <v>0</v>
      </c>
      <c r="CI119" s="17" t="s">
        <v>39</v>
      </c>
      <c r="CJ119" s="13" t="s">
        <v>16</v>
      </c>
      <c r="CL119" s="12" t="s">
        <v>22</v>
      </c>
      <c r="CM119" s="15">
        <f>Punktewertung!$A$17</f>
        <v>0</v>
      </c>
      <c r="CN119" s="17" t="s">
        <v>39</v>
      </c>
      <c r="CO119" s="13" t="s">
        <v>15</v>
      </c>
      <c r="CQ119" s="12" t="s">
        <v>46</v>
      </c>
      <c r="CR119" s="15">
        <f>Punktewertung!$A$17</f>
        <v>0</v>
      </c>
      <c r="CS119" s="17" t="s">
        <v>39</v>
      </c>
      <c r="CT119" s="13" t="s">
        <v>16</v>
      </c>
      <c r="CV119" s="12" t="s">
        <v>46</v>
      </c>
      <c r="CW119" s="15">
        <f>Punktewertung!$A$17</f>
        <v>0</v>
      </c>
      <c r="CX119" s="17" t="s">
        <v>39</v>
      </c>
      <c r="CY119" s="13" t="s">
        <v>15</v>
      </c>
    </row>
    <row r="120" spans="55:103" ht="15.75" thickBot="1">
      <c r="BC120" s="9">
        <f>DCOUNTA(WK12345!$A$1:$G$5000,WK12345!$B$1,Suchkriterien!BC118:BF119)</f>
        <v>0</v>
      </c>
      <c r="BD120" s="8" t="s">
        <v>17</v>
      </c>
      <c r="BE120" s="3"/>
      <c r="BF120" s="3"/>
      <c r="BH120" s="9">
        <f>DCOUNTA(WK12345!$A$1:$G$5000,WK12345!$B$1,Suchkriterien!BH118:BK119)</f>
        <v>0</v>
      </c>
      <c r="BI120" s="8" t="s">
        <v>17</v>
      </c>
      <c r="BJ120" s="3"/>
      <c r="BK120" s="3"/>
      <c r="BM120" s="9">
        <f>DCOUNTA(WK12345!$A$1:$G$5000,WK12345!$B$1,Suchkriterien!BM118:BP119)</f>
        <v>0</v>
      </c>
      <c r="BN120" s="8" t="s">
        <v>17</v>
      </c>
      <c r="BO120" s="3"/>
      <c r="BP120" s="3"/>
      <c r="BR120" s="9">
        <f>DCOUNTA(WK12345!$A$1:$G$5000,WK12345!$B$1,Suchkriterien!BR118:BU119)</f>
        <v>0</v>
      </c>
      <c r="BS120" s="8" t="s">
        <v>17</v>
      </c>
      <c r="BT120" s="3"/>
      <c r="BU120" s="3"/>
      <c r="BW120" s="9">
        <f>DCOUNTA(WK12345!$A$1:$G$5000,WK12345!$B$1,Suchkriterien!BW118:BZ119)</f>
        <v>0</v>
      </c>
      <c r="BX120" s="8" t="s">
        <v>17</v>
      </c>
      <c r="BY120" s="3"/>
      <c r="BZ120" s="3"/>
      <c r="CB120" s="9">
        <f>DCOUNTA(WK12345!$A$1:$G$5000,WK12345!$B$1,Suchkriterien!CB118:CE119)</f>
        <v>0</v>
      </c>
      <c r="CC120" s="8" t="s">
        <v>17</v>
      </c>
      <c r="CD120" s="3"/>
      <c r="CE120" s="3"/>
      <c r="CG120" s="9">
        <f>DCOUNTA(WK12345!$A$1:$G$5000,WK12345!$B$1,Suchkriterien!CG118:CJ119)</f>
        <v>0</v>
      </c>
      <c r="CH120" s="8" t="s">
        <v>17</v>
      </c>
      <c r="CI120" s="3"/>
      <c r="CJ120" s="3"/>
      <c r="CL120" s="9">
        <f>DCOUNTA(WK12345!$A$1:$G$5000,WK12345!$B$1,Suchkriterien!CL118:CO119)</f>
        <v>0</v>
      </c>
      <c r="CM120" s="8" t="s">
        <v>17</v>
      </c>
      <c r="CN120" s="3"/>
      <c r="CO120" s="3"/>
      <c r="CQ120" s="9">
        <f>DCOUNTA(WK12345!$A$1:$G$5000,WK12345!$B$1,Suchkriterien!CQ118:CT119)</f>
        <v>0</v>
      </c>
      <c r="CR120" s="8" t="s">
        <v>17</v>
      </c>
      <c r="CS120" s="3"/>
      <c r="CT120" s="3"/>
      <c r="CV120" s="9">
        <f>DCOUNTA(WK12345!$A$1:$G$5000,WK12345!$B$1,Suchkriterien!CV118:CY119)</f>
        <v>0</v>
      </c>
      <c r="CW120" s="8" t="s">
        <v>17</v>
      </c>
      <c r="CX120" s="3"/>
      <c r="CY120" s="3"/>
    </row>
    <row r="121" ht="15.75" thickBot="1"/>
    <row r="122" spans="55:103" ht="15">
      <c r="BC122" s="10" t="s">
        <v>35</v>
      </c>
      <c r="BD122" s="14" t="s">
        <v>34</v>
      </c>
      <c r="BE122" s="16" t="s">
        <v>33</v>
      </c>
      <c r="BF122" s="11" t="s">
        <v>5</v>
      </c>
      <c r="BH122" s="10" t="s">
        <v>35</v>
      </c>
      <c r="BI122" s="14" t="s">
        <v>34</v>
      </c>
      <c r="BJ122" s="16" t="s">
        <v>33</v>
      </c>
      <c r="BK122" s="11" t="s">
        <v>5</v>
      </c>
      <c r="BM122" s="10" t="s">
        <v>35</v>
      </c>
      <c r="BN122" s="14" t="s">
        <v>34</v>
      </c>
      <c r="BO122" s="16" t="s">
        <v>33</v>
      </c>
      <c r="BP122" s="11" t="s">
        <v>5</v>
      </c>
      <c r="BR122" s="10" t="s">
        <v>35</v>
      </c>
      <c r="BS122" s="14" t="s">
        <v>34</v>
      </c>
      <c r="BT122" s="16" t="s">
        <v>33</v>
      </c>
      <c r="BU122" s="11" t="s">
        <v>5</v>
      </c>
      <c r="BW122" s="10" t="s">
        <v>35</v>
      </c>
      <c r="BX122" s="14" t="s">
        <v>34</v>
      </c>
      <c r="BY122" s="16" t="s">
        <v>33</v>
      </c>
      <c r="BZ122" s="11" t="s">
        <v>5</v>
      </c>
      <c r="CB122" s="10" t="s">
        <v>35</v>
      </c>
      <c r="CC122" s="14" t="s">
        <v>34</v>
      </c>
      <c r="CD122" s="16" t="s">
        <v>33</v>
      </c>
      <c r="CE122" s="11" t="s">
        <v>5</v>
      </c>
      <c r="CG122" s="10" t="s">
        <v>35</v>
      </c>
      <c r="CH122" s="14" t="s">
        <v>34</v>
      </c>
      <c r="CI122" s="16" t="s">
        <v>33</v>
      </c>
      <c r="CJ122" s="11" t="s">
        <v>5</v>
      </c>
      <c r="CL122" s="10" t="s">
        <v>35</v>
      </c>
      <c r="CM122" s="14" t="s">
        <v>34</v>
      </c>
      <c r="CN122" s="16" t="s">
        <v>33</v>
      </c>
      <c r="CO122" s="11" t="s">
        <v>5</v>
      </c>
      <c r="CQ122" s="10" t="s">
        <v>35</v>
      </c>
      <c r="CR122" s="14" t="s">
        <v>34</v>
      </c>
      <c r="CS122" s="16" t="s">
        <v>33</v>
      </c>
      <c r="CT122" s="11" t="s">
        <v>5</v>
      </c>
      <c r="CV122" s="10" t="s">
        <v>35</v>
      </c>
      <c r="CW122" s="14" t="s">
        <v>34</v>
      </c>
      <c r="CX122" s="16" t="s">
        <v>33</v>
      </c>
      <c r="CY122" s="11" t="s">
        <v>5</v>
      </c>
    </row>
    <row r="123" spans="55:103" ht="15.75" thickBot="1">
      <c r="BC123" s="12" t="s">
        <v>19</v>
      </c>
      <c r="BD123" s="15">
        <f>Punktewertung!$A$17</f>
        <v>0</v>
      </c>
      <c r="BE123" s="17" t="s">
        <v>40</v>
      </c>
      <c r="BF123" s="13" t="s">
        <v>16</v>
      </c>
      <c r="BH123" s="12" t="s">
        <v>19</v>
      </c>
      <c r="BI123" s="15">
        <f>Punktewertung!$A$17</f>
        <v>0</v>
      </c>
      <c r="BJ123" s="17" t="s">
        <v>40</v>
      </c>
      <c r="BK123" s="13" t="s">
        <v>15</v>
      </c>
      <c r="BM123" s="12" t="s">
        <v>20</v>
      </c>
      <c r="BN123" s="15">
        <f>Punktewertung!$A$17</f>
        <v>0</v>
      </c>
      <c r="BO123" s="17" t="s">
        <v>40</v>
      </c>
      <c r="BP123" s="13" t="s">
        <v>16</v>
      </c>
      <c r="BR123" s="12" t="s">
        <v>20</v>
      </c>
      <c r="BS123" s="15">
        <f>Punktewertung!$A$17</f>
        <v>0</v>
      </c>
      <c r="BT123" s="17" t="s">
        <v>40</v>
      </c>
      <c r="BU123" s="13" t="s">
        <v>15</v>
      </c>
      <c r="BW123" s="12" t="s">
        <v>21</v>
      </c>
      <c r="BX123" s="15">
        <f>Punktewertung!$A$17</f>
        <v>0</v>
      </c>
      <c r="BY123" s="17" t="s">
        <v>40</v>
      </c>
      <c r="BZ123" s="13" t="s">
        <v>16</v>
      </c>
      <c r="CB123" s="12" t="s">
        <v>21</v>
      </c>
      <c r="CC123" s="15">
        <f>Punktewertung!$A$17</f>
        <v>0</v>
      </c>
      <c r="CD123" s="17" t="s">
        <v>40</v>
      </c>
      <c r="CE123" s="13" t="s">
        <v>15</v>
      </c>
      <c r="CG123" s="12" t="s">
        <v>22</v>
      </c>
      <c r="CH123" s="15">
        <f>Punktewertung!$A$17</f>
        <v>0</v>
      </c>
      <c r="CI123" s="17" t="s">
        <v>40</v>
      </c>
      <c r="CJ123" s="13" t="s">
        <v>16</v>
      </c>
      <c r="CL123" s="12" t="s">
        <v>22</v>
      </c>
      <c r="CM123" s="15">
        <f>Punktewertung!$A$17</f>
        <v>0</v>
      </c>
      <c r="CN123" s="17" t="s">
        <v>40</v>
      </c>
      <c r="CO123" s="13" t="s">
        <v>15</v>
      </c>
      <c r="CQ123" s="12" t="s">
        <v>46</v>
      </c>
      <c r="CR123" s="15">
        <f>Punktewertung!$A$17</f>
        <v>0</v>
      </c>
      <c r="CS123" s="17" t="s">
        <v>40</v>
      </c>
      <c r="CT123" s="13" t="s">
        <v>16</v>
      </c>
      <c r="CV123" s="12" t="s">
        <v>46</v>
      </c>
      <c r="CW123" s="15">
        <f>Punktewertung!$A$17</f>
        <v>0</v>
      </c>
      <c r="CX123" s="17" t="s">
        <v>40</v>
      </c>
      <c r="CY123" s="13" t="s">
        <v>15</v>
      </c>
    </row>
    <row r="124" spans="55:103" ht="15.75" thickBot="1">
      <c r="BC124" s="9">
        <f>DCOUNTA(WK12345!$A$1:$G$5000,WK12345!$B$1,Suchkriterien!BC122:BF123)</f>
        <v>0</v>
      </c>
      <c r="BD124" s="8" t="s">
        <v>17</v>
      </c>
      <c r="BE124" s="3"/>
      <c r="BF124" s="3"/>
      <c r="BH124" s="9">
        <f>DCOUNTA(WK12345!$A$1:$G$5000,WK12345!$B$1,Suchkriterien!BH122:BK123)</f>
        <v>0</v>
      </c>
      <c r="BI124" s="8" t="s">
        <v>17</v>
      </c>
      <c r="BJ124" s="3"/>
      <c r="BK124" s="3"/>
      <c r="BM124" s="9">
        <f>DCOUNTA(WK12345!$A$1:$G$5000,WK12345!$B$1,Suchkriterien!BM122:BP123)</f>
        <v>0</v>
      </c>
      <c r="BN124" s="8" t="s">
        <v>17</v>
      </c>
      <c r="BO124" s="3"/>
      <c r="BP124" s="3"/>
      <c r="BR124" s="9">
        <f>DCOUNTA(WK12345!$A$1:$G$5000,WK12345!$B$1,Suchkriterien!BR122:BU123)</f>
        <v>0</v>
      </c>
      <c r="BS124" s="8" t="s">
        <v>17</v>
      </c>
      <c r="BT124" s="3"/>
      <c r="BU124" s="3"/>
      <c r="BW124" s="9">
        <f>DCOUNTA(WK12345!$A$1:$G$5000,WK12345!$B$1,Suchkriterien!BW122:BZ123)</f>
        <v>0</v>
      </c>
      <c r="BX124" s="8" t="s">
        <v>17</v>
      </c>
      <c r="BY124" s="3"/>
      <c r="BZ124" s="3"/>
      <c r="CB124" s="9">
        <f>DCOUNTA(WK12345!$A$1:$G$5000,WK12345!$B$1,Suchkriterien!CB122:CE123)</f>
        <v>0</v>
      </c>
      <c r="CC124" s="8" t="s">
        <v>17</v>
      </c>
      <c r="CD124" s="3"/>
      <c r="CE124" s="3"/>
      <c r="CG124" s="9">
        <f>DCOUNTA(WK12345!$A$1:$G$5000,WK12345!$B$1,Suchkriterien!CG122:CJ123)</f>
        <v>0</v>
      </c>
      <c r="CH124" s="8" t="s">
        <v>17</v>
      </c>
      <c r="CI124" s="3"/>
      <c r="CJ124" s="3"/>
      <c r="CL124" s="9">
        <f>DCOUNTA(WK12345!$A$1:$G$5000,WK12345!$B$1,Suchkriterien!CL122:CO123)</f>
        <v>0</v>
      </c>
      <c r="CM124" s="8" t="s">
        <v>17</v>
      </c>
      <c r="CN124" s="3"/>
      <c r="CO124" s="3"/>
      <c r="CQ124" s="9">
        <f>DCOUNTA(WK12345!$A$1:$G$5000,WK12345!$B$1,Suchkriterien!CQ122:CT123)</f>
        <v>0</v>
      </c>
      <c r="CR124" s="8" t="s">
        <v>17</v>
      </c>
      <c r="CS124" s="3"/>
      <c r="CT124" s="3"/>
      <c r="CV124" s="9">
        <f>DCOUNTA(WK12345!$A$1:$G$5000,WK12345!$B$1,Suchkriterien!CV122:CY123)</f>
        <v>0</v>
      </c>
      <c r="CW124" s="8" t="s">
        <v>17</v>
      </c>
      <c r="CX124" s="3"/>
      <c r="CY124" s="3"/>
    </row>
    <row r="125" ht="15.75" thickBot="1"/>
    <row r="126" spans="55:103" ht="15">
      <c r="BC126" s="10" t="s">
        <v>35</v>
      </c>
      <c r="BD126" s="14" t="s">
        <v>34</v>
      </c>
      <c r="BE126" s="16" t="s">
        <v>33</v>
      </c>
      <c r="BF126" s="11" t="s">
        <v>5</v>
      </c>
      <c r="BH126" s="10" t="s">
        <v>35</v>
      </c>
      <c r="BI126" s="14" t="s">
        <v>34</v>
      </c>
      <c r="BJ126" s="16" t="s">
        <v>33</v>
      </c>
      <c r="BK126" s="11" t="s">
        <v>5</v>
      </c>
      <c r="BM126" s="10" t="s">
        <v>35</v>
      </c>
      <c r="BN126" s="14" t="s">
        <v>34</v>
      </c>
      <c r="BO126" s="16" t="s">
        <v>33</v>
      </c>
      <c r="BP126" s="11" t="s">
        <v>5</v>
      </c>
      <c r="BR126" s="10" t="s">
        <v>35</v>
      </c>
      <c r="BS126" s="14" t="s">
        <v>34</v>
      </c>
      <c r="BT126" s="16" t="s">
        <v>33</v>
      </c>
      <c r="BU126" s="11" t="s">
        <v>5</v>
      </c>
      <c r="BW126" s="10" t="s">
        <v>35</v>
      </c>
      <c r="BX126" s="14" t="s">
        <v>34</v>
      </c>
      <c r="BY126" s="16" t="s">
        <v>33</v>
      </c>
      <c r="BZ126" s="11" t="s">
        <v>5</v>
      </c>
      <c r="CB126" s="10" t="s">
        <v>35</v>
      </c>
      <c r="CC126" s="14" t="s">
        <v>34</v>
      </c>
      <c r="CD126" s="16" t="s">
        <v>33</v>
      </c>
      <c r="CE126" s="11" t="s">
        <v>5</v>
      </c>
      <c r="CG126" s="10" t="s">
        <v>35</v>
      </c>
      <c r="CH126" s="14" t="s">
        <v>34</v>
      </c>
      <c r="CI126" s="16" t="s">
        <v>33</v>
      </c>
      <c r="CJ126" s="11" t="s">
        <v>5</v>
      </c>
      <c r="CL126" s="10" t="s">
        <v>35</v>
      </c>
      <c r="CM126" s="14" t="s">
        <v>34</v>
      </c>
      <c r="CN126" s="16" t="s">
        <v>33</v>
      </c>
      <c r="CO126" s="11" t="s">
        <v>5</v>
      </c>
      <c r="CQ126" s="10" t="s">
        <v>35</v>
      </c>
      <c r="CR126" s="14" t="s">
        <v>34</v>
      </c>
      <c r="CS126" s="16" t="s">
        <v>33</v>
      </c>
      <c r="CT126" s="11" t="s">
        <v>5</v>
      </c>
      <c r="CV126" s="10" t="s">
        <v>35</v>
      </c>
      <c r="CW126" s="14" t="s">
        <v>34</v>
      </c>
      <c r="CX126" s="16" t="s">
        <v>33</v>
      </c>
      <c r="CY126" s="11" t="s">
        <v>5</v>
      </c>
    </row>
    <row r="127" spans="55:103" ht="15.75" thickBot="1">
      <c r="BC127" s="12" t="s">
        <v>19</v>
      </c>
      <c r="BD127" s="15">
        <f>Punktewertung!$A$17</f>
        <v>0</v>
      </c>
      <c r="BE127" s="17" t="s">
        <v>41</v>
      </c>
      <c r="BF127" s="13" t="s">
        <v>16</v>
      </c>
      <c r="BH127" s="12" t="s">
        <v>19</v>
      </c>
      <c r="BI127" s="15">
        <f>Punktewertung!$A$17</f>
        <v>0</v>
      </c>
      <c r="BJ127" s="17" t="s">
        <v>41</v>
      </c>
      <c r="BK127" s="13" t="s">
        <v>15</v>
      </c>
      <c r="BM127" s="12" t="s">
        <v>20</v>
      </c>
      <c r="BN127" s="15">
        <f>Punktewertung!$A$17</f>
        <v>0</v>
      </c>
      <c r="BO127" s="17" t="s">
        <v>41</v>
      </c>
      <c r="BP127" s="13" t="s">
        <v>16</v>
      </c>
      <c r="BR127" s="12" t="s">
        <v>20</v>
      </c>
      <c r="BS127" s="15">
        <f>Punktewertung!$A$17</f>
        <v>0</v>
      </c>
      <c r="BT127" s="17" t="s">
        <v>41</v>
      </c>
      <c r="BU127" s="13" t="s">
        <v>15</v>
      </c>
      <c r="BW127" s="12" t="s">
        <v>21</v>
      </c>
      <c r="BX127" s="15">
        <f>Punktewertung!$A$17</f>
        <v>0</v>
      </c>
      <c r="BY127" s="17" t="s">
        <v>41</v>
      </c>
      <c r="BZ127" s="13" t="s">
        <v>16</v>
      </c>
      <c r="CB127" s="12" t="s">
        <v>21</v>
      </c>
      <c r="CC127" s="15">
        <f>Punktewertung!$A$17</f>
        <v>0</v>
      </c>
      <c r="CD127" s="17" t="s">
        <v>41</v>
      </c>
      <c r="CE127" s="13" t="s">
        <v>15</v>
      </c>
      <c r="CG127" s="12" t="s">
        <v>22</v>
      </c>
      <c r="CH127" s="15">
        <f>Punktewertung!$A$17</f>
        <v>0</v>
      </c>
      <c r="CI127" s="17" t="s">
        <v>41</v>
      </c>
      <c r="CJ127" s="13" t="s">
        <v>16</v>
      </c>
      <c r="CL127" s="12" t="s">
        <v>22</v>
      </c>
      <c r="CM127" s="15">
        <f>Punktewertung!$A$17</f>
        <v>0</v>
      </c>
      <c r="CN127" s="17" t="s">
        <v>41</v>
      </c>
      <c r="CO127" s="13" t="s">
        <v>15</v>
      </c>
      <c r="CQ127" s="12" t="s">
        <v>46</v>
      </c>
      <c r="CR127" s="15">
        <f>Punktewertung!$A$17</f>
        <v>0</v>
      </c>
      <c r="CS127" s="17" t="s">
        <v>41</v>
      </c>
      <c r="CT127" s="13" t="s">
        <v>16</v>
      </c>
      <c r="CV127" s="12" t="s">
        <v>46</v>
      </c>
      <c r="CW127" s="15">
        <f>Punktewertung!$A$17</f>
        <v>0</v>
      </c>
      <c r="CX127" s="17" t="s">
        <v>41</v>
      </c>
      <c r="CY127" s="13" t="s">
        <v>15</v>
      </c>
    </row>
    <row r="128" spans="55:103" ht="15.75" thickBot="1">
      <c r="BC128" s="9">
        <f>DCOUNTA(WK12345!$A$1:$G$5000,WK12345!$B$1,Suchkriterien!BC126:BF127)</f>
        <v>0</v>
      </c>
      <c r="BD128" s="8" t="s">
        <v>17</v>
      </c>
      <c r="BE128" s="3"/>
      <c r="BF128" s="3"/>
      <c r="BH128" s="9">
        <f>DCOUNTA(WK12345!$A$1:$G$5000,WK12345!$B$1,Suchkriterien!BH126:BK127)</f>
        <v>0</v>
      </c>
      <c r="BI128" s="8" t="s">
        <v>17</v>
      </c>
      <c r="BJ128" s="3"/>
      <c r="BK128" s="3"/>
      <c r="BM128" s="9">
        <f>DCOUNTA(WK12345!$A$1:$G$5000,WK12345!$B$1,Suchkriterien!BM126:BP127)</f>
        <v>0</v>
      </c>
      <c r="BN128" s="8" t="s">
        <v>17</v>
      </c>
      <c r="BO128" s="3"/>
      <c r="BP128" s="3"/>
      <c r="BR128" s="9">
        <f>DCOUNTA(WK12345!$A$1:$G$5000,WK12345!$B$1,Suchkriterien!BR126:BU127)</f>
        <v>0</v>
      </c>
      <c r="BS128" s="8" t="s">
        <v>17</v>
      </c>
      <c r="BT128" s="3"/>
      <c r="BU128" s="3"/>
      <c r="BW128" s="9">
        <f>DCOUNTA(WK12345!$A$1:$G$5000,WK12345!$B$1,Suchkriterien!BW126:BZ127)</f>
        <v>0</v>
      </c>
      <c r="BX128" s="8" t="s">
        <v>17</v>
      </c>
      <c r="BY128" s="3"/>
      <c r="BZ128" s="3"/>
      <c r="CB128" s="9">
        <f>DCOUNTA(WK12345!$A$1:$G$5000,WK12345!$B$1,Suchkriterien!CB126:CE127)</f>
        <v>0</v>
      </c>
      <c r="CC128" s="8" t="s">
        <v>17</v>
      </c>
      <c r="CD128" s="3"/>
      <c r="CE128" s="3"/>
      <c r="CG128" s="9">
        <f>DCOUNTA(WK12345!$A$1:$G$5000,WK12345!$B$1,Suchkriterien!CG126:CJ127)</f>
        <v>0</v>
      </c>
      <c r="CH128" s="8" t="s">
        <v>17</v>
      </c>
      <c r="CI128" s="3"/>
      <c r="CJ128" s="3"/>
      <c r="CL128" s="9">
        <f>DCOUNTA(WK12345!$A$1:$G$5000,WK12345!$B$1,Suchkriterien!CL126:CO127)</f>
        <v>0</v>
      </c>
      <c r="CM128" s="8" t="s">
        <v>17</v>
      </c>
      <c r="CN128" s="3"/>
      <c r="CO128" s="3"/>
      <c r="CQ128" s="9">
        <f>DCOUNTA(WK12345!$A$1:$G$5000,WK12345!$B$1,Suchkriterien!CQ126:CT127)</f>
        <v>0</v>
      </c>
      <c r="CR128" s="8" t="s">
        <v>17</v>
      </c>
      <c r="CS128" s="3"/>
      <c r="CT128" s="3"/>
      <c r="CV128" s="9">
        <f>DCOUNTA(WK12345!$A$1:$G$5000,WK12345!$B$1,Suchkriterien!CV126:CY127)</f>
        <v>0</v>
      </c>
      <c r="CW128" s="8" t="s">
        <v>17</v>
      </c>
      <c r="CX128" s="3"/>
      <c r="CY128" s="3"/>
    </row>
    <row r="129" ht="15.75" thickBot="1"/>
    <row r="130" spans="55:103" ht="15">
      <c r="BC130" s="10" t="s">
        <v>35</v>
      </c>
      <c r="BD130" s="14" t="s">
        <v>34</v>
      </c>
      <c r="BE130" s="16" t="s">
        <v>33</v>
      </c>
      <c r="BF130" s="11" t="s">
        <v>5</v>
      </c>
      <c r="BH130" s="10" t="s">
        <v>35</v>
      </c>
      <c r="BI130" s="14" t="s">
        <v>34</v>
      </c>
      <c r="BJ130" s="16" t="s">
        <v>33</v>
      </c>
      <c r="BK130" s="11" t="s">
        <v>5</v>
      </c>
      <c r="BM130" s="10" t="s">
        <v>35</v>
      </c>
      <c r="BN130" s="14" t="s">
        <v>34</v>
      </c>
      <c r="BO130" s="16" t="s">
        <v>33</v>
      </c>
      <c r="BP130" s="11" t="s">
        <v>5</v>
      </c>
      <c r="BR130" s="10" t="s">
        <v>35</v>
      </c>
      <c r="BS130" s="14" t="s">
        <v>34</v>
      </c>
      <c r="BT130" s="16" t="s">
        <v>33</v>
      </c>
      <c r="BU130" s="11" t="s">
        <v>5</v>
      </c>
      <c r="BW130" s="10" t="s">
        <v>35</v>
      </c>
      <c r="BX130" s="14" t="s">
        <v>34</v>
      </c>
      <c r="BY130" s="16" t="s">
        <v>33</v>
      </c>
      <c r="BZ130" s="11" t="s">
        <v>5</v>
      </c>
      <c r="CB130" s="10" t="s">
        <v>35</v>
      </c>
      <c r="CC130" s="14" t="s">
        <v>34</v>
      </c>
      <c r="CD130" s="16" t="s">
        <v>33</v>
      </c>
      <c r="CE130" s="11" t="s">
        <v>5</v>
      </c>
      <c r="CG130" s="10" t="s">
        <v>35</v>
      </c>
      <c r="CH130" s="14" t="s">
        <v>34</v>
      </c>
      <c r="CI130" s="16" t="s">
        <v>33</v>
      </c>
      <c r="CJ130" s="11" t="s">
        <v>5</v>
      </c>
      <c r="CL130" s="10" t="s">
        <v>35</v>
      </c>
      <c r="CM130" s="14" t="s">
        <v>34</v>
      </c>
      <c r="CN130" s="16" t="s">
        <v>33</v>
      </c>
      <c r="CO130" s="11" t="s">
        <v>5</v>
      </c>
      <c r="CQ130" s="10" t="s">
        <v>35</v>
      </c>
      <c r="CR130" s="14" t="s">
        <v>34</v>
      </c>
      <c r="CS130" s="16" t="s">
        <v>33</v>
      </c>
      <c r="CT130" s="11" t="s">
        <v>5</v>
      </c>
      <c r="CV130" s="10" t="s">
        <v>35</v>
      </c>
      <c r="CW130" s="14" t="s">
        <v>34</v>
      </c>
      <c r="CX130" s="16" t="s">
        <v>33</v>
      </c>
      <c r="CY130" s="11" t="s">
        <v>5</v>
      </c>
    </row>
    <row r="131" spans="55:103" ht="15.75" thickBot="1">
      <c r="BC131" s="12" t="s">
        <v>19</v>
      </c>
      <c r="BD131" s="15">
        <f>Punktewertung!$A$17</f>
        <v>0</v>
      </c>
      <c r="BE131" s="17" t="s">
        <v>42</v>
      </c>
      <c r="BF131" s="13" t="s">
        <v>16</v>
      </c>
      <c r="BH131" s="12" t="s">
        <v>19</v>
      </c>
      <c r="BI131" s="15">
        <f>Punktewertung!$A$17</f>
        <v>0</v>
      </c>
      <c r="BJ131" s="17" t="s">
        <v>42</v>
      </c>
      <c r="BK131" s="13" t="s">
        <v>15</v>
      </c>
      <c r="BM131" s="12" t="s">
        <v>20</v>
      </c>
      <c r="BN131" s="15">
        <f>Punktewertung!$A$17</f>
        <v>0</v>
      </c>
      <c r="BO131" s="17" t="s">
        <v>42</v>
      </c>
      <c r="BP131" s="13" t="s">
        <v>16</v>
      </c>
      <c r="BR131" s="12" t="s">
        <v>20</v>
      </c>
      <c r="BS131" s="15">
        <f>Punktewertung!$A$17</f>
        <v>0</v>
      </c>
      <c r="BT131" s="17" t="s">
        <v>42</v>
      </c>
      <c r="BU131" s="13" t="s">
        <v>15</v>
      </c>
      <c r="BW131" s="12" t="s">
        <v>21</v>
      </c>
      <c r="BX131" s="15">
        <f>Punktewertung!$A$17</f>
        <v>0</v>
      </c>
      <c r="BY131" s="17" t="s">
        <v>42</v>
      </c>
      <c r="BZ131" s="13" t="s">
        <v>16</v>
      </c>
      <c r="CB131" s="12" t="s">
        <v>21</v>
      </c>
      <c r="CC131" s="15">
        <f>Punktewertung!$A$17</f>
        <v>0</v>
      </c>
      <c r="CD131" s="17" t="s">
        <v>42</v>
      </c>
      <c r="CE131" s="13" t="s">
        <v>15</v>
      </c>
      <c r="CG131" s="12" t="s">
        <v>22</v>
      </c>
      <c r="CH131" s="15">
        <f>Punktewertung!$A$17</f>
        <v>0</v>
      </c>
      <c r="CI131" s="17" t="s">
        <v>42</v>
      </c>
      <c r="CJ131" s="13" t="s">
        <v>16</v>
      </c>
      <c r="CL131" s="12" t="s">
        <v>22</v>
      </c>
      <c r="CM131" s="15">
        <f>Punktewertung!$A$17</f>
        <v>0</v>
      </c>
      <c r="CN131" s="17" t="s">
        <v>42</v>
      </c>
      <c r="CO131" s="13" t="s">
        <v>15</v>
      </c>
      <c r="CQ131" s="12" t="s">
        <v>46</v>
      </c>
      <c r="CR131" s="15">
        <f>Punktewertung!$A$17</f>
        <v>0</v>
      </c>
      <c r="CS131" s="17" t="s">
        <v>42</v>
      </c>
      <c r="CT131" s="13" t="s">
        <v>16</v>
      </c>
      <c r="CV131" s="12" t="s">
        <v>46</v>
      </c>
      <c r="CW131" s="15">
        <f>Punktewertung!$A$17</f>
        <v>0</v>
      </c>
      <c r="CX131" s="17" t="s">
        <v>42</v>
      </c>
      <c r="CY131" s="13" t="s">
        <v>15</v>
      </c>
    </row>
    <row r="132" spans="55:103" ht="15.75" thickBot="1">
      <c r="BC132" s="9">
        <f>DCOUNTA(WK12345!$A$1:$G$5000,WK12345!$B$1,Suchkriterien!BC130:BF131)</f>
        <v>0</v>
      </c>
      <c r="BD132" s="8" t="s">
        <v>17</v>
      </c>
      <c r="BE132" s="3"/>
      <c r="BF132" s="3"/>
      <c r="BH132" s="9">
        <f>DCOUNTA(WK12345!$A$1:$G$5000,WK12345!$B$1,Suchkriterien!BH130:BK131)</f>
        <v>0</v>
      </c>
      <c r="BI132" s="8" t="s">
        <v>17</v>
      </c>
      <c r="BJ132" s="3"/>
      <c r="BK132" s="3"/>
      <c r="BM132" s="9">
        <f>DCOUNTA(WK12345!$A$1:$G$5000,WK12345!$B$1,Suchkriterien!BM130:BP131)</f>
        <v>0</v>
      </c>
      <c r="BN132" s="8" t="s">
        <v>17</v>
      </c>
      <c r="BO132" s="3"/>
      <c r="BP132" s="3"/>
      <c r="BR132" s="9">
        <f>DCOUNTA(WK12345!$A$1:$G$5000,WK12345!$B$1,Suchkriterien!BR130:BU131)</f>
        <v>0</v>
      </c>
      <c r="BS132" s="8" t="s">
        <v>17</v>
      </c>
      <c r="BT132" s="3"/>
      <c r="BU132" s="3"/>
      <c r="BW132" s="9">
        <f>DCOUNTA(WK12345!$A$1:$G$5000,WK12345!$B$1,Suchkriterien!BW130:BZ131)</f>
        <v>0</v>
      </c>
      <c r="BX132" s="8" t="s">
        <v>17</v>
      </c>
      <c r="BY132" s="3"/>
      <c r="BZ132" s="3"/>
      <c r="CB132" s="9">
        <f>DCOUNTA(WK12345!$A$1:$G$5000,WK12345!$B$1,Suchkriterien!CB130:CE131)</f>
        <v>0</v>
      </c>
      <c r="CC132" s="8" t="s">
        <v>17</v>
      </c>
      <c r="CD132" s="3"/>
      <c r="CE132" s="3"/>
      <c r="CG132" s="9">
        <f>DCOUNTA(WK12345!$A$1:$G$5000,WK12345!$B$1,Suchkriterien!CG130:CJ131)</f>
        <v>0</v>
      </c>
      <c r="CH132" s="8" t="s">
        <v>17</v>
      </c>
      <c r="CI132" s="3"/>
      <c r="CJ132" s="3"/>
      <c r="CL132" s="9">
        <f>DCOUNTA(WK12345!$A$1:$G$5000,WK12345!$B$1,Suchkriterien!CL130:CO131)</f>
        <v>0</v>
      </c>
      <c r="CM132" s="8" t="s">
        <v>17</v>
      </c>
      <c r="CN132" s="3"/>
      <c r="CO132" s="3"/>
      <c r="CQ132" s="9">
        <f>DCOUNTA(WK12345!$A$1:$G$5000,WK12345!$B$1,Suchkriterien!CQ130:CT131)</f>
        <v>0</v>
      </c>
      <c r="CR132" s="8" t="s">
        <v>17</v>
      </c>
      <c r="CS132" s="3"/>
      <c r="CT132" s="3"/>
      <c r="CV132" s="9">
        <f>DCOUNTA(WK12345!$A$1:$G$5000,WK12345!$B$1,Suchkriterien!CV130:CY131)</f>
        <v>0</v>
      </c>
      <c r="CW132" s="8" t="s">
        <v>17</v>
      </c>
      <c r="CX132" s="3"/>
      <c r="CY132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4.77734375" style="0" bestFit="1" customWidth="1"/>
    <col min="2" max="2" width="4.88671875" style="0" bestFit="1" customWidth="1"/>
    <col min="3" max="3" width="17.996093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  <col min="8" max="8" width="8.88671875" style="0" bestFit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5"/>
  <dimension ref="A1:H553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33.21484375" style="0" bestFit="1" customWidth="1"/>
    <col min="2" max="2" width="4.88671875" style="0" bestFit="1" customWidth="1"/>
    <col min="3" max="3" width="17.88671875" style="0" bestFit="1" customWidth="1"/>
    <col min="4" max="4" width="13.3359375" style="0" bestFit="1" customWidth="1"/>
    <col min="5" max="5" width="2.3359375" style="0" bestFit="1" customWidth="1"/>
    <col min="6" max="6" width="3.21484375" style="0" bestFit="1" customWidth="1"/>
    <col min="7" max="7" width="25.3359375" style="0" bestFit="1" customWidth="1"/>
  </cols>
  <sheetData>
    <row r="1" spans="1:8" ht="15">
      <c r="A1" t="s">
        <v>18</v>
      </c>
      <c r="B1" t="s">
        <v>32</v>
      </c>
      <c r="C1" t="s">
        <v>33</v>
      </c>
      <c r="D1" t="s">
        <v>34</v>
      </c>
      <c r="E1" t="s">
        <v>5</v>
      </c>
      <c r="F1" t="s">
        <v>45</v>
      </c>
      <c r="G1" t="s">
        <v>35</v>
      </c>
      <c r="H1" t="s">
        <v>38</v>
      </c>
    </row>
    <row r="2" spans="1:8" ht="15">
      <c r="A2" s="25" t="s">
        <v>181</v>
      </c>
      <c r="B2" s="25" t="s">
        <v>19</v>
      </c>
      <c r="C2" s="25" t="s">
        <v>182</v>
      </c>
      <c r="D2" s="25" t="s">
        <v>8</v>
      </c>
      <c r="E2" s="25" t="s">
        <v>15</v>
      </c>
      <c r="F2" s="25">
        <v>1</v>
      </c>
      <c r="G2" s="25" t="s">
        <v>183</v>
      </c>
      <c r="H2">
        <v>1</v>
      </c>
    </row>
    <row r="3" spans="1:7" ht="15">
      <c r="A3" s="25"/>
      <c r="B3" s="25"/>
      <c r="C3" s="25"/>
      <c r="D3" s="25"/>
      <c r="E3" s="25"/>
      <c r="F3" s="25"/>
      <c r="G3" s="25"/>
    </row>
    <row r="4" spans="1:7" ht="15">
      <c r="A4" s="25"/>
      <c r="B4" s="25"/>
      <c r="C4" s="25"/>
      <c r="D4" s="25"/>
      <c r="E4" s="25"/>
      <c r="F4" s="25"/>
      <c r="G4" s="25"/>
    </row>
    <row r="5" spans="1:7" ht="15">
      <c r="A5" s="25"/>
      <c r="B5" s="25"/>
      <c r="C5" s="25"/>
      <c r="D5" s="25"/>
      <c r="E5" s="25"/>
      <c r="F5" s="25"/>
      <c r="G5" s="25"/>
    </row>
    <row r="6" spans="1:7" ht="15">
      <c r="A6" s="25"/>
      <c r="B6" s="25"/>
      <c r="C6" s="25"/>
      <c r="D6" s="25"/>
      <c r="E6" s="25"/>
      <c r="F6" s="25"/>
      <c r="G6" s="25"/>
    </row>
    <row r="7" spans="1:7" ht="15">
      <c r="A7" s="25"/>
      <c r="B7" s="25"/>
      <c r="C7" s="25"/>
      <c r="D7" s="25"/>
      <c r="E7" s="25"/>
      <c r="F7" s="25"/>
      <c r="G7" s="25"/>
    </row>
    <row r="8" spans="1:7" ht="15">
      <c r="A8" s="25"/>
      <c r="B8" s="25"/>
      <c r="C8" s="25"/>
      <c r="D8" s="25"/>
      <c r="E8" s="25"/>
      <c r="F8" s="25"/>
      <c r="G8" s="25"/>
    </row>
    <row r="9" spans="1:7" ht="15">
      <c r="A9" s="25"/>
      <c r="B9" s="25"/>
      <c r="C9" s="25"/>
      <c r="D9" s="25"/>
      <c r="E9" s="25"/>
      <c r="F9" s="25"/>
      <c r="G9" s="25"/>
    </row>
    <row r="10" spans="1:7" ht="15">
      <c r="A10" s="25"/>
      <c r="B10" s="25"/>
      <c r="C10" s="25"/>
      <c r="D10" s="25"/>
      <c r="E10" s="25"/>
      <c r="F10" s="25"/>
      <c r="G10" s="25"/>
    </row>
    <row r="11" spans="1:7" ht="15">
      <c r="A11" s="25"/>
      <c r="B11" s="25"/>
      <c r="C11" s="25"/>
      <c r="D11" s="25"/>
      <c r="E11" s="25"/>
      <c r="F11" s="25"/>
      <c r="G11" s="25"/>
    </row>
    <row r="12" spans="1:7" ht="15">
      <c r="A12" s="25"/>
      <c r="B12" s="25"/>
      <c r="C12" s="25"/>
      <c r="D12" s="25"/>
      <c r="E12" s="25"/>
      <c r="F12" s="25"/>
      <c r="G12" s="25"/>
    </row>
    <row r="13" spans="1:7" ht="15">
      <c r="A13" s="25"/>
      <c r="B13" s="25"/>
      <c r="C13" s="25"/>
      <c r="D13" s="25"/>
      <c r="E13" s="25"/>
      <c r="F13" s="25"/>
      <c r="G13" s="25"/>
    </row>
    <row r="14" spans="1:7" ht="15">
      <c r="A14" s="25"/>
      <c r="B14" s="25"/>
      <c r="C14" s="25"/>
      <c r="D14" s="25"/>
      <c r="E14" s="25"/>
      <c r="F14" s="25"/>
      <c r="G14" s="25"/>
    </row>
    <row r="15" spans="1:7" ht="15">
      <c r="A15" s="25"/>
      <c r="B15" s="25"/>
      <c r="C15" s="25"/>
      <c r="D15" s="25"/>
      <c r="E15" s="25"/>
      <c r="F15" s="25"/>
      <c r="G15" s="25"/>
    </row>
    <row r="16" spans="1:7" ht="15">
      <c r="A16" s="25"/>
      <c r="B16" s="25"/>
      <c r="C16" s="25"/>
      <c r="D16" s="25"/>
      <c r="E16" s="25"/>
      <c r="F16" s="25"/>
      <c r="G16" s="25"/>
    </row>
    <row r="17" spans="1:7" ht="15">
      <c r="A17" s="25"/>
      <c r="B17" s="25"/>
      <c r="C17" s="25"/>
      <c r="D17" s="25"/>
      <c r="E17" s="25"/>
      <c r="F17" s="25"/>
      <c r="G17" s="25"/>
    </row>
    <row r="18" spans="1:7" ht="15">
      <c r="A18" s="25"/>
      <c r="B18" s="25"/>
      <c r="C18" s="25"/>
      <c r="D18" s="25"/>
      <c r="E18" s="25"/>
      <c r="F18" s="25"/>
      <c r="G18" s="25"/>
    </row>
    <row r="19" spans="1:7" ht="15">
      <c r="A19" s="25"/>
      <c r="B19" s="25"/>
      <c r="C19" s="25"/>
      <c r="D19" s="25"/>
      <c r="E19" s="25"/>
      <c r="F19" s="25"/>
      <c r="G19" s="25"/>
    </row>
    <row r="20" spans="1:7" ht="15">
      <c r="A20" s="25"/>
      <c r="B20" s="25"/>
      <c r="C20" s="25"/>
      <c r="D20" s="25"/>
      <c r="E20" s="25"/>
      <c r="F20" s="25"/>
      <c r="G20" s="25"/>
    </row>
    <row r="21" spans="1:7" ht="15">
      <c r="A21" s="25"/>
      <c r="B21" s="25"/>
      <c r="C21" s="25"/>
      <c r="D21" s="25"/>
      <c r="E21" s="25"/>
      <c r="F21" s="25"/>
      <c r="G21" s="25"/>
    </row>
    <row r="22" spans="1:7" ht="15">
      <c r="A22" s="25"/>
      <c r="B22" s="25"/>
      <c r="C22" s="25"/>
      <c r="D22" s="25"/>
      <c r="E22" s="25"/>
      <c r="F22" s="25"/>
      <c r="G22" s="25"/>
    </row>
    <row r="23" spans="1:7" ht="15">
      <c r="A23" s="25"/>
      <c r="B23" s="25"/>
      <c r="C23" s="25"/>
      <c r="D23" s="25"/>
      <c r="E23" s="25"/>
      <c r="F23" s="25"/>
      <c r="G23" s="25"/>
    </row>
    <row r="24" spans="1:7" ht="15">
      <c r="A24" s="25"/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5">
      <c r="A32" s="25"/>
      <c r="B32" s="25"/>
      <c r="C32" s="25"/>
      <c r="D32" s="25"/>
      <c r="E32" s="25"/>
      <c r="F32" s="25"/>
      <c r="G32" s="25"/>
    </row>
    <row r="33" spans="1:7" ht="15">
      <c r="A33" s="25"/>
      <c r="B33" s="25"/>
      <c r="C33" s="25"/>
      <c r="D33" s="25"/>
      <c r="E33" s="25"/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/>
      <c r="B35" s="25"/>
      <c r="C35" s="25"/>
      <c r="D35" s="25"/>
      <c r="E35" s="25"/>
      <c r="F35" s="25"/>
      <c r="G35" s="25"/>
    </row>
    <row r="36" spans="1:7" ht="15">
      <c r="A36" s="25"/>
      <c r="B36" s="25"/>
      <c r="C36" s="25"/>
      <c r="D36" s="25"/>
      <c r="E36" s="25"/>
      <c r="F36" s="25"/>
      <c r="G36" s="25"/>
    </row>
    <row r="37" spans="1:7" ht="15">
      <c r="A37" s="25"/>
      <c r="B37" s="25"/>
      <c r="C37" s="25"/>
      <c r="D37" s="25"/>
      <c r="E37" s="25"/>
      <c r="F37" s="25"/>
      <c r="G37" s="25"/>
    </row>
    <row r="38" spans="1:7" ht="15">
      <c r="A38" s="25"/>
      <c r="B38" s="25"/>
      <c r="C38" s="25"/>
      <c r="D38" s="25"/>
      <c r="E38" s="25"/>
      <c r="F38" s="25"/>
      <c r="G38" s="25"/>
    </row>
    <row r="39" spans="1:7" ht="15">
      <c r="A39" s="25"/>
      <c r="B39" s="25"/>
      <c r="C39" s="25"/>
      <c r="D39" s="25"/>
      <c r="E39" s="25"/>
      <c r="F39" s="25"/>
      <c r="G39" s="25"/>
    </row>
    <row r="40" spans="1:7" ht="15">
      <c r="A40" s="25"/>
      <c r="B40" s="25"/>
      <c r="C40" s="25"/>
      <c r="D40" s="25"/>
      <c r="E40" s="25"/>
      <c r="F40" s="25"/>
      <c r="G40" s="25"/>
    </row>
    <row r="41" spans="1:7" ht="15">
      <c r="A41" s="25"/>
      <c r="B41" s="25"/>
      <c r="C41" s="25"/>
      <c r="D41" s="25"/>
      <c r="E41" s="25"/>
      <c r="F41" s="25"/>
      <c r="G41" s="25"/>
    </row>
    <row r="42" spans="1:7" ht="15">
      <c r="A42" s="25"/>
      <c r="B42" s="25"/>
      <c r="C42" s="25"/>
      <c r="D42" s="25"/>
      <c r="E42" s="25"/>
      <c r="F42" s="25"/>
      <c r="G42" s="25"/>
    </row>
    <row r="43" spans="1:7" ht="15">
      <c r="A43" s="25"/>
      <c r="B43" s="25"/>
      <c r="C43" s="25"/>
      <c r="D43" s="25"/>
      <c r="E43" s="25"/>
      <c r="F43" s="25"/>
      <c r="G43" s="25"/>
    </row>
    <row r="44" spans="1:7" ht="15">
      <c r="A44" s="25"/>
      <c r="B44" s="25"/>
      <c r="C44" s="25"/>
      <c r="D44" s="25"/>
      <c r="E44" s="25"/>
      <c r="F44" s="25"/>
      <c r="G44" s="25"/>
    </row>
    <row r="45" spans="1:7" ht="15">
      <c r="A45" s="25"/>
      <c r="B45" s="25"/>
      <c r="C45" s="25"/>
      <c r="D45" s="25"/>
      <c r="E45" s="25"/>
      <c r="F45" s="25"/>
      <c r="G45" s="25"/>
    </row>
    <row r="46" spans="1:7" ht="15">
      <c r="A46" s="25"/>
      <c r="B46" s="25"/>
      <c r="C46" s="25"/>
      <c r="D46" s="25"/>
      <c r="E46" s="25"/>
      <c r="F46" s="25"/>
      <c r="G46" s="25"/>
    </row>
    <row r="47" spans="1:7" ht="15">
      <c r="A47" s="25"/>
      <c r="B47" s="25"/>
      <c r="C47" s="25"/>
      <c r="D47" s="25"/>
      <c r="E47" s="25"/>
      <c r="F47" s="25"/>
      <c r="G47" s="25"/>
    </row>
    <row r="48" spans="1:7" ht="15">
      <c r="A48" s="25"/>
      <c r="B48" s="25"/>
      <c r="C48" s="25"/>
      <c r="D48" s="25"/>
      <c r="E48" s="25"/>
      <c r="F48" s="25"/>
      <c r="G48" s="25"/>
    </row>
    <row r="49" spans="1:7" ht="15">
      <c r="A49" s="25"/>
      <c r="B49" s="25"/>
      <c r="C49" s="25"/>
      <c r="D49" s="25"/>
      <c r="E49" s="25"/>
      <c r="F49" s="25"/>
      <c r="G49" s="25"/>
    </row>
    <row r="50" spans="1:7" ht="15">
      <c r="A50" s="25"/>
      <c r="B50" s="25"/>
      <c r="C50" s="25"/>
      <c r="D50" s="25"/>
      <c r="E50" s="25"/>
      <c r="F50" s="25"/>
      <c r="G50" s="25"/>
    </row>
    <row r="51" spans="1:7" ht="15">
      <c r="A51" s="25"/>
      <c r="B51" s="25"/>
      <c r="C51" s="25"/>
      <c r="D51" s="25"/>
      <c r="E51" s="25"/>
      <c r="F51" s="25"/>
      <c r="G51" s="25"/>
    </row>
    <row r="52" spans="1:7" ht="15">
      <c r="A52" s="25"/>
      <c r="B52" s="25"/>
      <c r="C52" s="25"/>
      <c r="D52" s="25"/>
      <c r="E52" s="25"/>
      <c r="F52" s="25"/>
      <c r="G52" s="25"/>
    </row>
    <row r="53" spans="1:7" ht="15">
      <c r="A53" s="25"/>
      <c r="B53" s="25"/>
      <c r="C53" s="25"/>
      <c r="D53" s="25"/>
      <c r="E53" s="25"/>
      <c r="F53" s="25"/>
      <c r="G53" s="25"/>
    </row>
    <row r="54" spans="1:7" ht="15">
      <c r="A54" s="25"/>
      <c r="B54" s="25"/>
      <c r="C54" s="25"/>
      <c r="D54" s="25"/>
      <c r="E54" s="25"/>
      <c r="F54" s="25"/>
      <c r="G54" s="25"/>
    </row>
    <row r="55" spans="1:7" ht="15">
      <c r="A55" s="25"/>
      <c r="B55" s="25"/>
      <c r="C55" s="25"/>
      <c r="D55" s="25"/>
      <c r="E55" s="25"/>
      <c r="F55" s="25"/>
      <c r="G55" s="25"/>
    </row>
    <row r="56" spans="1:7" ht="15">
      <c r="A56" s="25"/>
      <c r="B56" s="25"/>
      <c r="C56" s="25"/>
      <c r="D56" s="25"/>
      <c r="E56" s="25"/>
      <c r="F56" s="25"/>
      <c r="G56" s="25"/>
    </row>
    <row r="57" spans="1:7" ht="15">
      <c r="A57" s="25"/>
      <c r="B57" s="25"/>
      <c r="C57" s="25"/>
      <c r="D57" s="25"/>
      <c r="E57" s="25"/>
      <c r="F57" s="25"/>
      <c r="G57" s="25"/>
    </row>
    <row r="58" spans="1:7" ht="15">
      <c r="A58" s="25"/>
      <c r="B58" s="25"/>
      <c r="C58" s="25"/>
      <c r="D58" s="25"/>
      <c r="E58" s="25"/>
      <c r="F58" s="25"/>
      <c r="G58" s="25"/>
    </row>
    <row r="59" spans="1:7" ht="15">
      <c r="A59" s="25"/>
      <c r="B59" s="25"/>
      <c r="C59" s="25"/>
      <c r="D59" s="25"/>
      <c r="E59" s="25"/>
      <c r="F59" s="25"/>
      <c r="G59" s="25"/>
    </row>
    <row r="60" spans="1:7" ht="15">
      <c r="A60" s="25"/>
      <c r="B60" s="25"/>
      <c r="C60" s="25"/>
      <c r="D60" s="25"/>
      <c r="E60" s="25"/>
      <c r="F60" s="25"/>
      <c r="G60" s="25"/>
    </row>
    <row r="61" spans="1:7" ht="15">
      <c r="A61" s="25"/>
      <c r="B61" s="25"/>
      <c r="C61" s="25"/>
      <c r="D61" s="25"/>
      <c r="E61" s="25"/>
      <c r="F61" s="25"/>
      <c r="G61" s="25"/>
    </row>
    <row r="62" spans="1:7" ht="15">
      <c r="A62" s="25"/>
      <c r="B62" s="25"/>
      <c r="C62" s="25"/>
      <c r="D62" s="25"/>
      <c r="E62" s="25"/>
      <c r="F62" s="25"/>
      <c r="G62" s="25"/>
    </row>
    <row r="63" spans="1:7" ht="15">
      <c r="A63" s="25"/>
      <c r="B63" s="25"/>
      <c r="C63" s="25"/>
      <c r="D63" s="25"/>
      <c r="E63" s="25"/>
      <c r="F63" s="25"/>
      <c r="G63" s="25"/>
    </row>
    <row r="64" spans="1:7" ht="15">
      <c r="A64" s="25"/>
      <c r="B64" s="25"/>
      <c r="C64" s="25"/>
      <c r="D64" s="25"/>
      <c r="E64" s="25"/>
      <c r="F64" s="25"/>
      <c r="G64" s="25"/>
    </row>
    <row r="65" spans="1:7" ht="15">
      <c r="A65" s="25"/>
      <c r="B65" s="25"/>
      <c r="C65" s="25"/>
      <c r="D65" s="25"/>
      <c r="E65" s="25"/>
      <c r="F65" s="25"/>
      <c r="G65" s="25"/>
    </row>
    <row r="66" spans="1:7" ht="15">
      <c r="A66" s="25"/>
      <c r="B66" s="25"/>
      <c r="C66" s="25"/>
      <c r="D66" s="25"/>
      <c r="E66" s="25"/>
      <c r="F66" s="25"/>
      <c r="G66" s="25"/>
    </row>
    <row r="67" spans="1:7" ht="15">
      <c r="A67" s="25"/>
      <c r="B67" s="25"/>
      <c r="C67" s="25"/>
      <c r="D67" s="25"/>
      <c r="E67" s="25"/>
      <c r="F67" s="25"/>
      <c r="G67" s="25"/>
    </row>
    <row r="68" spans="1:7" ht="15">
      <c r="A68" s="25"/>
      <c r="B68" s="25"/>
      <c r="C68" s="25"/>
      <c r="D68" s="25"/>
      <c r="E68" s="25"/>
      <c r="F68" s="25"/>
      <c r="G68" s="25"/>
    </row>
    <row r="69" spans="1:7" ht="15">
      <c r="A69" s="25"/>
      <c r="B69" s="25"/>
      <c r="C69" s="25"/>
      <c r="D69" s="25"/>
      <c r="E69" s="25"/>
      <c r="F69" s="25"/>
      <c r="G69" s="25"/>
    </row>
    <row r="70" spans="1:7" ht="15">
      <c r="A70" s="25"/>
      <c r="B70" s="25"/>
      <c r="C70" s="25"/>
      <c r="D70" s="25"/>
      <c r="E70" s="25"/>
      <c r="F70" s="25"/>
      <c r="G70" s="25"/>
    </row>
    <row r="71" spans="1:7" ht="15">
      <c r="A71" s="25"/>
      <c r="B71" s="25"/>
      <c r="C71" s="25"/>
      <c r="D71" s="25"/>
      <c r="E71" s="25"/>
      <c r="F71" s="25"/>
      <c r="G71" s="25"/>
    </row>
    <row r="72" spans="1:7" ht="15">
      <c r="A72" s="25"/>
      <c r="B72" s="25"/>
      <c r="C72" s="25"/>
      <c r="D72" s="25"/>
      <c r="E72" s="25"/>
      <c r="F72" s="25"/>
      <c r="G72" s="25"/>
    </row>
    <row r="73" spans="1:7" ht="15">
      <c r="A73" s="25"/>
      <c r="B73" s="25"/>
      <c r="C73" s="25"/>
      <c r="D73" s="25"/>
      <c r="E73" s="25"/>
      <c r="F73" s="25"/>
      <c r="G73" s="25"/>
    </row>
    <row r="74" spans="1:7" ht="15">
      <c r="A74" s="25"/>
      <c r="B74" s="25"/>
      <c r="C74" s="25"/>
      <c r="D74" s="25"/>
      <c r="E74" s="25"/>
      <c r="F74" s="25"/>
      <c r="G74" s="25"/>
    </row>
    <row r="75" spans="1:7" ht="15">
      <c r="A75" s="25"/>
      <c r="B75" s="25"/>
      <c r="C75" s="25"/>
      <c r="D75" s="25"/>
      <c r="E75" s="25"/>
      <c r="F75" s="25"/>
      <c r="G75" s="25"/>
    </row>
    <row r="76" spans="1:7" ht="15">
      <c r="A76" s="25"/>
      <c r="B76" s="25"/>
      <c r="C76" s="25"/>
      <c r="D76" s="25"/>
      <c r="E76" s="25"/>
      <c r="F76" s="25"/>
      <c r="G76" s="25"/>
    </row>
    <row r="77" spans="1:7" ht="15">
      <c r="A77" s="25"/>
      <c r="B77" s="25"/>
      <c r="C77" s="25"/>
      <c r="D77" s="25"/>
      <c r="E77" s="25"/>
      <c r="F77" s="25"/>
      <c r="G77" s="25"/>
    </row>
    <row r="78" spans="1:7" ht="15">
      <c r="A78" s="25"/>
      <c r="B78" s="25"/>
      <c r="C78" s="25"/>
      <c r="D78" s="25"/>
      <c r="E78" s="25"/>
      <c r="F78" s="25"/>
      <c r="G78" s="25"/>
    </row>
    <row r="79" spans="1:7" ht="15">
      <c r="A79" s="25"/>
      <c r="B79" s="25"/>
      <c r="C79" s="25"/>
      <c r="D79" s="25"/>
      <c r="E79" s="25"/>
      <c r="F79" s="25"/>
      <c r="G79" s="25"/>
    </row>
    <row r="80" spans="1:7" ht="15">
      <c r="A80" s="25"/>
      <c r="B80" s="25"/>
      <c r="C80" s="25"/>
      <c r="D80" s="25"/>
      <c r="E80" s="25"/>
      <c r="F80" s="25"/>
      <c r="G80" s="25"/>
    </row>
    <row r="81" spans="1:7" ht="15">
      <c r="A81" s="25"/>
      <c r="B81" s="25"/>
      <c r="C81" s="25"/>
      <c r="D81" s="25"/>
      <c r="E81" s="25"/>
      <c r="F81" s="25"/>
      <c r="G81" s="25"/>
    </row>
    <row r="82" spans="1:7" ht="15">
      <c r="A82" s="25"/>
      <c r="B82" s="25"/>
      <c r="C82" s="25"/>
      <c r="D82" s="25"/>
      <c r="E82" s="25"/>
      <c r="F82" s="25"/>
      <c r="G82" s="25"/>
    </row>
    <row r="83" spans="1:7" ht="15">
      <c r="A83" s="25"/>
      <c r="B83" s="25"/>
      <c r="C83" s="25"/>
      <c r="D83" s="25"/>
      <c r="E83" s="25"/>
      <c r="F83" s="25"/>
      <c r="G83" s="25"/>
    </row>
    <row r="84" spans="1:7" ht="15">
      <c r="A84" s="25"/>
      <c r="B84" s="25"/>
      <c r="C84" s="25"/>
      <c r="D84" s="25"/>
      <c r="E84" s="25"/>
      <c r="F84" s="25"/>
      <c r="G84" s="25"/>
    </row>
    <row r="85" spans="1:7" ht="15">
      <c r="A85" s="25"/>
      <c r="B85" s="25"/>
      <c r="C85" s="25"/>
      <c r="D85" s="25"/>
      <c r="E85" s="25"/>
      <c r="F85" s="25"/>
      <c r="G85" s="25"/>
    </row>
    <row r="86" spans="1:7" ht="15">
      <c r="A86" s="25"/>
      <c r="B86" s="25"/>
      <c r="C86" s="25"/>
      <c r="D86" s="25"/>
      <c r="E86" s="25"/>
      <c r="F86" s="25"/>
      <c r="G86" s="25"/>
    </row>
    <row r="87" spans="1:7" ht="15">
      <c r="A87" s="25"/>
      <c r="B87" s="25"/>
      <c r="C87" s="25"/>
      <c r="D87" s="25"/>
      <c r="E87" s="25"/>
      <c r="F87" s="25"/>
      <c r="G87" s="25"/>
    </row>
    <row r="88" spans="1:7" ht="15">
      <c r="A88" s="25"/>
      <c r="B88" s="25"/>
      <c r="C88" s="25"/>
      <c r="D88" s="25"/>
      <c r="E88" s="25"/>
      <c r="F88" s="25"/>
      <c r="G88" s="25"/>
    </row>
    <row r="89" spans="1:7" ht="15">
      <c r="A89" s="25"/>
      <c r="B89" s="25"/>
      <c r="C89" s="25"/>
      <c r="D89" s="25"/>
      <c r="E89" s="25"/>
      <c r="F89" s="25"/>
      <c r="G89" s="25"/>
    </row>
    <row r="90" spans="1:7" ht="15">
      <c r="A90" s="25"/>
      <c r="B90" s="25"/>
      <c r="C90" s="25"/>
      <c r="D90" s="25"/>
      <c r="E90" s="25"/>
      <c r="F90" s="25"/>
      <c r="G90" s="25"/>
    </row>
    <row r="91" spans="1:7" ht="15">
      <c r="A91" s="25"/>
      <c r="B91" s="25"/>
      <c r="C91" s="25"/>
      <c r="D91" s="25"/>
      <c r="E91" s="25"/>
      <c r="F91" s="25"/>
      <c r="G91" s="25"/>
    </row>
    <row r="92" spans="1:7" ht="15">
      <c r="A92" s="25"/>
      <c r="B92" s="25"/>
      <c r="C92" s="25"/>
      <c r="D92" s="25"/>
      <c r="E92" s="25"/>
      <c r="F92" s="25"/>
      <c r="G92" s="25"/>
    </row>
    <row r="93" spans="1:7" ht="15">
      <c r="A93" s="25"/>
      <c r="B93" s="25"/>
      <c r="C93" s="25"/>
      <c r="D93" s="25"/>
      <c r="E93" s="25"/>
      <c r="F93" s="25"/>
      <c r="G93" s="25"/>
    </row>
    <row r="94" spans="1:7" ht="15">
      <c r="A94" s="25"/>
      <c r="B94" s="25"/>
      <c r="C94" s="25"/>
      <c r="D94" s="25"/>
      <c r="E94" s="25"/>
      <c r="F94" s="25"/>
      <c r="G94" s="25"/>
    </row>
    <row r="95" spans="1:7" ht="15">
      <c r="A95" s="25"/>
      <c r="B95" s="25"/>
      <c r="C95" s="25"/>
      <c r="D95" s="25"/>
      <c r="E95" s="25"/>
      <c r="F95" s="25"/>
      <c r="G95" s="25"/>
    </row>
    <row r="96" spans="1:7" ht="15">
      <c r="A96" s="25"/>
      <c r="B96" s="25"/>
      <c r="C96" s="25"/>
      <c r="D96" s="25"/>
      <c r="E96" s="25"/>
      <c r="F96" s="25"/>
      <c r="G96" s="25"/>
    </row>
    <row r="97" spans="1:7" ht="15">
      <c r="A97" s="25"/>
      <c r="B97" s="25"/>
      <c r="C97" s="25"/>
      <c r="D97" s="25"/>
      <c r="E97" s="25"/>
      <c r="F97" s="25"/>
      <c r="G97" s="25"/>
    </row>
    <row r="98" spans="1:7" ht="15">
      <c r="A98" s="25"/>
      <c r="B98" s="25"/>
      <c r="C98" s="25"/>
      <c r="D98" s="25"/>
      <c r="E98" s="25"/>
      <c r="F98" s="25"/>
      <c r="G98" s="25"/>
    </row>
    <row r="99" spans="1:7" ht="15">
      <c r="A99" s="25"/>
      <c r="B99" s="25"/>
      <c r="C99" s="25"/>
      <c r="D99" s="25"/>
      <c r="E99" s="25"/>
      <c r="F99" s="25"/>
      <c r="G99" s="25"/>
    </row>
    <row r="100" spans="1:7" ht="15">
      <c r="A100" s="25"/>
      <c r="B100" s="25"/>
      <c r="C100" s="25"/>
      <c r="D100" s="25"/>
      <c r="E100" s="25"/>
      <c r="F100" s="25"/>
      <c r="G100" s="25"/>
    </row>
    <row r="101" spans="1:7" ht="15">
      <c r="A101" s="25"/>
      <c r="B101" s="25"/>
      <c r="C101" s="25"/>
      <c r="D101" s="25"/>
      <c r="E101" s="25"/>
      <c r="F101" s="25"/>
      <c r="G101" s="25"/>
    </row>
    <row r="102" spans="1:7" ht="15">
      <c r="A102" s="25"/>
      <c r="B102" s="25"/>
      <c r="C102" s="25"/>
      <c r="D102" s="25"/>
      <c r="E102" s="25"/>
      <c r="F102" s="25"/>
      <c r="G102" s="25"/>
    </row>
    <row r="103" spans="1:7" ht="15">
      <c r="A103" s="25"/>
      <c r="B103" s="25"/>
      <c r="C103" s="25"/>
      <c r="D103" s="25"/>
      <c r="E103" s="25"/>
      <c r="F103" s="25"/>
      <c r="G103" s="25"/>
    </row>
    <row r="104" spans="1:7" ht="15">
      <c r="A104" s="25"/>
      <c r="B104" s="25"/>
      <c r="C104" s="25"/>
      <c r="D104" s="25"/>
      <c r="E104" s="25"/>
      <c r="F104" s="25"/>
      <c r="G104" s="25"/>
    </row>
    <row r="105" spans="1:7" ht="15">
      <c r="A105" s="25"/>
      <c r="B105" s="25"/>
      <c r="C105" s="25"/>
      <c r="D105" s="25"/>
      <c r="E105" s="25"/>
      <c r="F105" s="25"/>
      <c r="G105" s="25"/>
    </row>
    <row r="106" spans="1:7" ht="15">
      <c r="A106" s="25"/>
      <c r="B106" s="25"/>
      <c r="C106" s="25"/>
      <c r="D106" s="25"/>
      <c r="E106" s="25"/>
      <c r="F106" s="25"/>
      <c r="G106" s="25"/>
    </row>
    <row r="107" spans="1:7" ht="15">
      <c r="A107" s="25"/>
      <c r="B107" s="25"/>
      <c r="C107" s="25"/>
      <c r="D107" s="25"/>
      <c r="E107" s="25"/>
      <c r="F107" s="25"/>
      <c r="G107" s="25"/>
    </row>
    <row r="108" spans="1:7" ht="15">
      <c r="A108" s="25"/>
      <c r="B108" s="25"/>
      <c r="C108" s="25"/>
      <c r="D108" s="25"/>
      <c r="E108" s="25"/>
      <c r="F108" s="25"/>
      <c r="G108" s="25"/>
    </row>
    <row r="109" spans="1:7" ht="15">
      <c r="A109" s="25"/>
      <c r="B109" s="25"/>
      <c r="C109" s="25"/>
      <c r="D109" s="25"/>
      <c r="E109" s="25"/>
      <c r="F109" s="25"/>
      <c r="G109" s="25"/>
    </row>
    <row r="110" spans="1:7" ht="15">
      <c r="A110" s="25"/>
      <c r="B110" s="25"/>
      <c r="C110" s="25"/>
      <c r="D110" s="25"/>
      <c r="E110" s="25"/>
      <c r="F110" s="25"/>
      <c r="G110" s="25"/>
    </row>
    <row r="111" spans="1:7" ht="15">
      <c r="A111" s="25"/>
      <c r="B111" s="25"/>
      <c r="C111" s="25"/>
      <c r="D111" s="25"/>
      <c r="E111" s="25"/>
      <c r="F111" s="25"/>
      <c r="G111" s="25"/>
    </row>
    <row r="112" spans="1:7" ht="15">
      <c r="A112" s="25"/>
      <c r="B112" s="25"/>
      <c r="C112" s="25"/>
      <c r="D112" s="25"/>
      <c r="E112" s="25"/>
      <c r="F112" s="25"/>
      <c r="G112" s="25"/>
    </row>
    <row r="113" spans="1:7" ht="15">
      <c r="A113" s="25"/>
      <c r="B113" s="25"/>
      <c r="C113" s="25"/>
      <c r="D113" s="25"/>
      <c r="E113" s="25"/>
      <c r="F113" s="25"/>
      <c r="G113" s="25"/>
    </row>
    <row r="114" spans="1:7" ht="15">
      <c r="A114" s="25"/>
      <c r="B114" s="25"/>
      <c r="C114" s="25"/>
      <c r="D114" s="25"/>
      <c r="E114" s="25"/>
      <c r="F114" s="25"/>
      <c r="G114" s="25"/>
    </row>
    <row r="115" spans="1:7" ht="15">
      <c r="A115" s="25"/>
      <c r="B115" s="25"/>
      <c r="C115" s="25"/>
      <c r="D115" s="25"/>
      <c r="E115" s="25"/>
      <c r="F115" s="25"/>
      <c r="G115" s="25"/>
    </row>
    <row r="116" spans="1:7" ht="15">
      <c r="A116" s="25"/>
      <c r="B116" s="25"/>
      <c r="C116" s="25"/>
      <c r="D116" s="25"/>
      <c r="E116" s="25"/>
      <c r="F116" s="25"/>
      <c r="G116" s="25"/>
    </row>
    <row r="117" spans="1:7" ht="15">
      <c r="A117" s="25"/>
      <c r="B117" s="25"/>
      <c r="C117" s="25"/>
      <c r="D117" s="25"/>
      <c r="E117" s="25"/>
      <c r="F117" s="25"/>
      <c r="G117" s="25"/>
    </row>
    <row r="118" spans="1:7" ht="15">
      <c r="A118" s="25"/>
      <c r="B118" s="25"/>
      <c r="C118" s="25"/>
      <c r="D118" s="25"/>
      <c r="E118" s="25"/>
      <c r="F118" s="25"/>
      <c r="G118" s="25"/>
    </row>
    <row r="119" spans="1:7" ht="15">
      <c r="A119" s="25"/>
      <c r="B119" s="25"/>
      <c r="C119" s="25"/>
      <c r="D119" s="25"/>
      <c r="E119" s="25"/>
      <c r="F119" s="25"/>
      <c r="G119" s="25"/>
    </row>
    <row r="120" spans="1:7" ht="15">
      <c r="A120" s="25"/>
      <c r="B120" s="25"/>
      <c r="C120" s="25"/>
      <c r="D120" s="25"/>
      <c r="E120" s="25"/>
      <c r="F120" s="25"/>
      <c r="G120" s="25"/>
    </row>
    <row r="121" spans="1:7" ht="15">
      <c r="A121" s="25"/>
      <c r="B121" s="25"/>
      <c r="C121" s="25"/>
      <c r="D121" s="25"/>
      <c r="E121" s="25"/>
      <c r="F121" s="25"/>
      <c r="G121" s="25"/>
    </row>
    <row r="122" spans="1:7" ht="15">
      <c r="A122" s="25"/>
      <c r="B122" s="25"/>
      <c r="C122" s="25"/>
      <c r="D122" s="25"/>
      <c r="E122" s="25"/>
      <c r="F122" s="25"/>
      <c r="G122" s="25"/>
    </row>
    <row r="123" spans="1:7" ht="15">
      <c r="A123" s="25"/>
      <c r="B123" s="25"/>
      <c r="C123" s="25"/>
      <c r="D123" s="25"/>
      <c r="E123" s="25"/>
      <c r="F123" s="25"/>
      <c r="G123" s="25"/>
    </row>
    <row r="124" spans="1:7" ht="15">
      <c r="A124" s="25"/>
      <c r="B124" s="25"/>
      <c r="C124" s="25"/>
      <c r="D124" s="25"/>
      <c r="E124" s="25"/>
      <c r="F124" s="25"/>
      <c r="G124" s="25"/>
    </row>
    <row r="125" spans="1:7" ht="15">
      <c r="A125" s="25"/>
      <c r="B125" s="25"/>
      <c r="C125" s="25"/>
      <c r="D125" s="25"/>
      <c r="E125" s="25"/>
      <c r="F125" s="25"/>
      <c r="G125" s="25"/>
    </row>
    <row r="126" spans="1:7" ht="15">
      <c r="A126" s="25"/>
      <c r="B126" s="25"/>
      <c r="C126" s="25"/>
      <c r="D126" s="25"/>
      <c r="E126" s="25"/>
      <c r="F126" s="25"/>
      <c r="G126" s="25"/>
    </row>
    <row r="127" spans="1:7" ht="15">
      <c r="A127" s="25"/>
      <c r="B127" s="25"/>
      <c r="C127" s="25"/>
      <c r="D127" s="25"/>
      <c r="E127" s="25"/>
      <c r="F127" s="25"/>
      <c r="G127" s="25"/>
    </row>
    <row r="128" spans="1:7" ht="15">
      <c r="A128" s="25"/>
      <c r="B128" s="25"/>
      <c r="C128" s="25"/>
      <c r="D128" s="25"/>
      <c r="E128" s="25"/>
      <c r="F128" s="25"/>
      <c r="G128" s="25"/>
    </row>
    <row r="129" spans="1:7" ht="15">
      <c r="A129" s="25"/>
      <c r="B129" s="25"/>
      <c r="C129" s="25"/>
      <c r="D129" s="25"/>
      <c r="E129" s="25"/>
      <c r="F129" s="25"/>
      <c r="G129" s="25"/>
    </row>
    <row r="130" spans="1:7" ht="15">
      <c r="A130" s="25"/>
      <c r="B130" s="25"/>
      <c r="C130" s="25"/>
      <c r="D130" s="25"/>
      <c r="E130" s="25"/>
      <c r="F130" s="25"/>
      <c r="G130" s="25"/>
    </row>
    <row r="131" spans="1:7" ht="15">
      <c r="A131" s="25"/>
      <c r="B131" s="25"/>
      <c r="C131" s="25"/>
      <c r="D131" s="25"/>
      <c r="E131" s="25"/>
      <c r="F131" s="25"/>
      <c r="G131" s="25"/>
    </row>
    <row r="132" spans="1:7" ht="15">
      <c r="A132" s="25"/>
      <c r="B132" s="25"/>
      <c r="C132" s="25"/>
      <c r="D132" s="25"/>
      <c r="E132" s="25"/>
      <c r="F132" s="25"/>
      <c r="G132" s="25"/>
    </row>
    <row r="133" spans="1:7" ht="15">
      <c r="A133" s="25"/>
      <c r="B133" s="25"/>
      <c r="C133" s="25"/>
      <c r="D133" s="25"/>
      <c r="E133" s="25"/>
      <c r="F133" s="25"/>
      <c r="G133" s="25"/>
    </row>
    <row r="134" spans="1:7" ht="15">
      <c r="A134" s="25"/>
      <c r="B134" s="25"/>
      <c r="C134" s="25"/>
      <c r="D134" s="25"/>
      <c r="E134" s="25"/>
      <c r="F134" s="25"/>
      <c r="G134" s="25"/>
    </row>
    <row r="135" spans="1:7" ht="15">
      <c r="A135" s="25"/>
      <c r="B135" s="25"/>
      <c r="C135" s="25"/>
      <c r="D135" s="25"/>
      <c r="E135" s="25"/>
      <c r="F135" s="25"/>
      <c r="G135" s="25"/>
    </row>
    <row r="136" spans="1:7" ht="15">
      <c r="A136" s="25"/>
      <c r="B136" s="25"/>
      <c r="C136" s="25"/>
      <c r="D136" s="25"/>
      <c r="E136" s="25"/>
      <c r="F136" s="25"/>
      <c r="G136" s="25"/>
    </row>
    <row r="137" spans="1:7" ht="15">
      <c r="A137" s="25"/>
      <c r="B137" s="25"/>
      <c r="C137" s="25"/>
      <c r="D137" s="25"/>
      <c r="E137" s="25"/>
      <c r="F137" s="25"/>
      <c r="G137" s="25"/>
    </row>
    <row r="138" spans="1:7" ht="15">
      <c r="A138" s="25"/>
      <c r="B138" s="25"/>
      <c r="C138" s="25"/>
      <c r="D138" s="25"/>
      <c r="E138" s="25"/>
      <c r="F138" s="25"/>
      <c r="G138" s="25"/>
    </row>
    <row r="139" spans="1:7" ht="15">
      <c r="A139" s="25"/>
      <c r="B139" s="25"/>
      <c r="C139" s="25"/>
      <c r="D139" s="25"/>
      <c r="E139" s="25"/>
      <c r="F139" s="25"/>
      <c r="G139" s="25"/>
    </row>
    <row r="140" spans="1:7" ht="15">
      <c r="A140" s="25"/>
      <c r="B140" s="25"/>
      <c r="C140" s="25"/>
      <c r="D140" s="25"/>
      <c r="E140" s="25"/>
      <c r="F140" s="25"/>
      <c r="G140" s="25"/>
    </row>
    <row r="141" spans="1:7" ht="15">
      <c r="A141" s="25"/>
      <c r="B141" s="25"/>
      <c r="C141" s="25"/>
      <c r="D141" s="25"/>
      <c r="E141" s="25"/>
      <c r="F141" s="25"/>
      <c r="G141" s="25"/>
    </row>
    <row r="142" spans="1:7" ht="15">
      <c r="A142" s="25"/>
      <c r="B142" s="25"/>
      <c r="C142" s="25"/>
      <c r="D142" s="25"/>
      <c r="E142" s="25"/>
      <c r="F142" s="25"/>
      <c r="G142" s="25"/>
    </row>
    <row r="143" spans="1:7" ht="15">
      <c r="A143" s="25"/>
      <c r="B143" s="25"/>
      <c r="C143" s="25"/>
      <c r="D143" s="25"/>
      <c r="E143" s="25"/>
      <c r="F143" s="25"/>
      <c r="G143" s="25"/>
    </row>
    <row r="144" spans="1:7" ht="15">
      <c r="A144" s="25"/>
      <c r="B144" s="25"/>
      <c r="C144" s="25"/>
      <c r="D144" s="25"/>
      <c r="E144" s="25"/>
      <c r="F144" s="25"/>
      <c r="G144" s="25"/>
    </row>
    <row r="145" spans="1:7" ht="15">
      <c r="A145" s="25"/>
      <c r="B145" s="25"/>
      <c r="C145" s="25"/>
      <c r="D145" s="25"/>
      <c r="E145" s="25"/>
      <c r="F145" s="25"/>
      <c r="G145" s="25"/>
    </row>
    <row r="146" spans="1:7" ht="15">
      <c r="A146" s="25"/>
      <c r="B146" s="25"/>
      <c r="C146" s="25"/>
      <c r="D146" s="25"/>
      <c r="E146" s="25"/>
      <c r="F146" s="25"/>
      <c r="G146" s="25"/>
    </row>
    <row r="147" spans="1:7" ht="15">
      <c r="A147" s="25"/>
      <c r="B147" s="25"/>
      <c r="C147" s="25"/>
      <c r="D147" s="25"/>
      <c r="E147" s="25"/>
      <c r="F147" s="25"/>
      <c r="G147" s="25"/>
    </row>
    <row r="148" spans="1:7" ht="15">
      <c r="A148" s="25"/>
      <c r="B148" s="25"/>
      <c r="C148" s="25"/>
      <c r="D148" s="25"/>
      <c r="E148" s="25"/>
      <c r="F148" s="25"/>
      <c r="G148" s="25"/>
    </row>
    <row r="149" spans="1:7" ht="15">
      <c r="A149" s="25"/>
      <c r="B149" s="25"/>
      <c r="C149" s="25"/>
      <c r="D149" s="25"/>
      <c r="E149" s="25"/>
      <c r="F149" s="25"/>
      <c r="G149" s="25"/>
    </row>
    <row r="150" spans="1:7" ht="15">
      <c r="A150" s="25"/>
      <c r="B150" s="25"/>
      <c r="C150" s="25"/>
      <c r="D150" s="25"/>
      <c r="E150" s="25"/>
      <c r="F150" s="25"/>
      <c r="G150" s="25"/>
    </row>
    <row r="151" spans="1:7" ht="15">
      <c r="A151" s="25"/>
      <c r="B151" s="25"/>
      <c r="C151" s="25"/>
      <c r="D151" s="25"/>
      <c r="E151" s="25"/>
      <c r="F151" s="25"/>
      <c r="G151" s="25"/>
    </row>
    <row r="152" spans="1:7" ht="15">
      <c r="A152" s="25"/>
      <c r="B152" s="25"/>
      <c r="C152" s="25"/>
      <c r="D152" s="25"/>
      <c r="E152" s="25"/>
      <c r="F152" s="25"/>
      <c r="G152" s="25"/>
    </row>
    <row r="153" spans="1:7" ht="15">
      <c r="A153" s="25"/>
      <c r="B153" s="25"/>
      <c r="C153" s="25"/>
      <c r="D153" s="25"/>
      <c r="E153" s="25"/>
      <c r="F153" s="25"/>
      <c r="G153" s="25"/>
    </row>
    <row r="154" spans="1:7" ht="15">
      <c r="A154" s="25"/>
      <c r="B154" s="25"/>
      <c r="C154" s="25"/>
      <c r="D154" s="25"/>
      <c r="E154" s="25"/>
      <c r="F154" s="25"/>
      <c r="G154" s="25"/>
    </row>
    <row r="155" spans="1:7" ht="15">
      <c r="A155" s="25"/>
      <c r="B155" s="25"/>
      <c r="C155" s="25"/>
      <c r="D155" s="25"/>
      <c r="E155" s="25"/>
      <c r="F155" s="25"/>
      <c r="G155" s="25"/>
    </row>
    <row r="156" spans="1:7" ht="15">
      <c r="A156" s="25"/>
      <c r="B156" s="25"/>
      <c r="C156" s="25"/>
      <c r="D156" s="25"/>
      <c r="E156" s="25"/>
      <c r="F156" s="25"/>
      <c r="G156" s="25"/>
    </row>
    <row r="157" spans="1:7" ht="15">
      <c r="A157" s="25"/>
      <c r="B157" s="25"/>
      <c r="C157" s="25"/>
      <c r="D157" s="25"/>
      <c r="E157" s="25"/>
      <c r="F157" s="25"/>
      <c r="G157" s="25"/>
    </row>
    <row r="158" spans="1:7" ht="15">
      <c r="A158" s="25"/>
      <c r="B158" s="25"/>
      <c r="C158" s="25"/>
      <c r="D158" s="25"/>
      <c r="E158" s="25"/>
      <c r="F158" s="25"/>
      <c r="G158" s="25"/>
    </row>
    <row r="159" spans="1:7" ht="15">
      <c r="A159" s="25"/>
      <c r="B159" s="25"/>
      <c r="C159" s="25"/>
      <c r="D159" s="25"/>
      <c r="E159" s="25"/>
      <c r="F159" s="25"/>
      <c r="G159" s="25"/>
    </row>
    <row r="160" spans="1:7" ht="15">
      <c r="A160" s="25"/>
      <c r="B160" s="25"/>
      <c r="C160" s="25"/>
      <c r="D160" s="25"/>
      <c r="E160" s="25"/>
      <c r="F160" s="25"/>
      <c r="G160" s="25"/>
    </row>
    <row r="161" spans="1:7" ht="15">
      <c r="A161" s="25"/>
      <c r="B161" s="25"/>
      <c r="C161" s="25"/>
      <c r="D161" s="25"/>
      <c r="E161" s="25"/>
      <c r="F161" s="25"/>
      <c r="G161" s="25"/>
    </row>
    <row r="162" spans="1:7" ht="15">
      <c r="A162" s="25"/>
      <c r="B162" s="25"/>
      <c r="C162" s="25"/>
      <c r="D162" s="25"/>
      <c r="E162" s="25"/>
      <c r="F162" s="25"/>
      <c r="G162" s="25"/>
    </row>
    <row r="163" spans="1:7" ht="15">
      <c r="A163" s="25"/>
      <c r="B163" s="25"/>
      <c r="C163" s="25"/>
      <c r="D163" s="25"/>
      <c r="E163" s="25"/>
      <c r="F163" s="25"/>
      <c r="G163" s="25"/>
    </row>
    <row r="164" spans="1:7" ht="15">
      <c r="A164" s="25"/>
      <c r="B164" s="25"/>
      <c r="C164" s="25"/>
      <c r="D164" s="25"/>
      <c r="E164" s="25"/>
      <c r="F164" s="25"/>
      <c r="G164" s="25"/>
    </row>
    <row r="165" spans="1:7" ht="15">
      <c r="A165" s="25"/>
      <c r="B165" s="25"/>
      <c r="C165" s="25"/>
      <c r="D165" s="25"/>
      <c r="E165" s="25"/>
      <c r="F165" s="25"/>
      <c r="G165" s="25"/>
    </row>
    <row r="166" spans="1:7" ht="15">
      <c r="A166" s="25"/>
      <c r="B166" s="25"/>
      <c r="C166" s="25"/>
      <c r="D166" s="25"/>
      <c r="E166" s="25"/>
      <c r="F166" s="25"/>
      <c r="G166" s="25"/>
    </row>
    <row r="167" spans="1:7" ht="15">
      <c r="A167" s="25"/>
      <c r="B167" s="25"/>
      <c r="C167" s="25"/>
      <c r="D167" s="25"/>
      <c r="E167" s="25"/>
      <c r="F167" s="25"/>
      <c r="G167" s="25"/>
    </row>
    <row r="168" spans="1:7" ht="15">
      <c r="A168" s="25"/>
      <c r="B168" s="25"/>
      <c r="C168" s="25"/>
      <c r="D168" s="25"/>
      <c r="E168" s="25"/>
      <c r="F168" s="25"/>
      <c r="G168" s="25"/>
    </row>
    <row r="169" spans="1:7" ht="15">
      <c r="A169" s="25"/>
      <c r="B169" s="25"/>
      <c r="C169" s="25"/>
      <c r="D169" s="25"/>
      <c r="E169" s="25"/>
      <c r="F169" s="25"/>
      <c r="G169" s="25"/>
    </row>
    <row r="170" spans="1:7" ht="15">
      <c r="A170" s="25"/>
      <c r="B170" s="25"/>
      <c r="C170" s="25"/>
      <c r="D170" s="25"/>
      <c r="E170" s="25"/>
      <c r="F170" s="25"/>
      <c r="G170" s="25"/>
    </row>
    <row r="171" spans="1:7" ht="15">
      <c r="A171" s="25"/>
      <c r="B171" s="25"/>
      <c r="C171" s="25"/>
      <c r="D171" s="25"/>
      <c r="E171" s="25"/>
      <c r="F171" s="25"/>
      <c r="G171" s="25"/>
    </row>
    <row r="172" spans="1:7" ht="15">
      <c r="A172" s="25"/>
      <c r="B172" s="25"/>
      <c r="C172" s="25"/>
      <c r="D172" s="25"/>
      <c r="E172" s="25"/>
      <c r="F172" s="25"/>
      <c r="G172" s="25"/>
    </row>
    <row r="173" spans="1:7" ht="15">
      <c r="A173" s="25"/>
      <c r="B173" s="25"/>
      <c r="C173" s="25"/>
      <c r="D173" s="25"/>
      <c r="E173" s="25"/>
      <c r="F173" s="25"/>
      <c r="G173" s="25"/>
    </row>
    <row r="174" spans="1:7" ht="15">
      <c r="A174" s="25"/>
      <c r="B174" s="25"/>
      <c r="C174" s="25"/>
      <c r="D174" s="25"/>
      <c r="E174" s="25"/>
      <c r="F174" s="25"/>
      <c r="G174" s="25"/>
    </row>
    <row r="175" spans="1:7" ht="15">
      <c r="A175" s="25"/>
      <c r="B175" s="25"/>
      <c r="C175" s="25"/>
      <c r="D175" s="25"/>
      <c r="E175" s="25"/>
      <c r="F175" s="25"/>
      <c r="G175" s="25"/>
    </row>
    <row r="176" spans="1:7" ht="15">
      <c r="A176" s="25"/>
      <c r="B176" s="25"/>
      <c r="C176" s="25"/>
      <c r="D176" s="25"/>
      <c r="E176" s="25"/>
      <c r="F176" s="25"/>
      <c r="G176" s="25"/>
    </row>
    <row r="177" spans="1:7" ht="15">
      <c r="A177" s="25"/>
      <c r="B177" s="25"/>
      <c r="C177" s="25"/>
      <c r="D177" s="25"/>
      <c r="E177" s="25"/>
      <c r="F177" s="25"/>
      <c r="G177" s="25"/>
    </row>
    <row r="178" spans="1:7" ht="15">
      <c r="A178" s="25"/>
      <c r="B178" s="25"/>
      <c r="C178" s="25"/>
      <c r="D178" s="25"/>
      <c r="E178" s="25"/>
      <c r="F178" s="25"/>
      <c r="G178" s="25"/>
    </row>
    <row r="179" spans="1:7" ht="15">
      <c r="A179" s="25"/>
      <c r="B179" s="25"/>
      <c r="C179" s="25"/>
      <c r="D179" s="25"/>
      <c r="E179" s="25"/>
      <c r="F179" s="25"/>
      <c r="G179" s="25"/>
    </row>
    <row r="180" spans="1:7" ht="15">
      <c r="A180" s="25"/>
      <c r="B180" s="25"/>
      <c r="C180" s="25"/>
      <c r="D180" s="25"/>
      <c r="E180" s="25"/>
      <c r="F180" s="25"/>
      <c r="G180" s="25"/>
    </row>
    <row r="181" spans="1:7" ht="15">
      <c r="A181" s="25"/>
      <c r="B181" s="25"/>
      <c r="C181" s="25"/>
      <c r="D181" s="25"/>
      <c r="E181" s="25"/>
      <c r="F181" s="25"/>
      <c r="G181" s="25"/>
    </row>
    <row r="182" spans="1:7" ht="15">
      <c r="A182" s="25"/>
      <c r="B182" s="25"/>
      <c r="C182" s="25"/>
      <c r="D182" s="25"/>
      <c r="E182" s="25"/>
      <c r="F182" s="25"/>
      <c r="G182" s="25"/>
    </row>
    <row r="183" spans="1:7" ht="15">
      <c r="A183" s="25"/>
      <c r="B183" s="25"/>
      <c r="C183" s="25"/>
      <c r="D183" s="25"/>
      <c r="E183" s="25"/>
      <c r="F183" s="25"/>
      <c r="G183" s="25"/>
    </row>
    <row r="184" spans="1:7" ht="15">
      <c r="A184" s="25"/>
      <c r="B184" s="25"/>
      <c r="C184" s="25"/>
      <c r="D184" s="25"/>
      <c r="E184" s="25"/>
      <c r="F184" s="25"/>
      <c r="G184" s="25"/>
    </row>
    <row r="185" spans="1:7" ht="15">
      <c r="A185" s="25"/>
      <c r="B185" s="25"/>
      <c r="C185" s="25"/>
      <c r="D185" s="25"/>
      <c r="E185" s="25"/>
      <c r="F185" s="25"/>
      <c r="G185" s="25"/>
    </row>
    <row r="186" spans="1:7" ht="15">
      <c r="A186" s="25"/>
      <c r="B186" s="25"/>
      <c r="C186" s="25"/>
      <c r="D186" s="25"/>
      <c r="E186" s="25"/>
      <c r="F186" s="25"/>
      <c r="G186" s="25"/>
    </row>
    <row r="187" spans="1:7" ht="15">
      <c r="A187" s="25"/>
      <c r="B187" s="25"/>
      <c r="C187" s="25"/>
      <c r="D187" s="25"/>
      <c r="E187" s="25"/>
      <c r="F187" s="25"/>
      <c r="G187" s="25"/>
    </row>
    <row r="188" spans="1:7" ht="15">
      <c r="A188" s="25"/>
      <c r="B188" s="25"/>
      <c r="C188" s="25"/>
      <c r="D188" s="25"/>
      <c r="E188" s="25"/>
      <c r="F188" s="25"/>
      <c r="G188" s="25"/>
    </row>
    <row r="189" spans="1:7" ht="15">
      <c r="A189" s="25"/>
      <c r="B189" s="25"/>
      <c r="C189" s="25"/>
      <c r="D189" s="25"/>
      <c r="E189" s="25"/>
      <c r="F189" s="25"/>
      <c r="G189" s="25"/>
    </row>
    <row r="190" spans="1:7" ht="15">
      <c r="A190" s="25"/>
      <c r="B190" s="25"/>
      <c r="C190" s="25"/>
      <c r="D190" s="25"/>
      <c r="E190" s="25"/>
      <c r="F190" s="25"/>
      <c r="G190" s="25"/>
    </row>
    <row r="191" spans="1:7" ht="15">
      <c r="A191" s="25"/>
      <c r="B191" s="25"/>
      <c r="C191" s="25"/>
      <c r="D191" s="25"/>
      <c r="E191" s="25"/>
      <c r="F191" s="25"/>
      <c r="G191" s="25"/>
    </row>
    <row r="192" spans="1:7" ht="15">
      <c r="A192" s="25"/>
      <c r="B192" s="25"/>
      <c r="C192" s="25"/>
      <c r="D192" s="25"/>
      <c r="E192" s="25"/>
      <c r="F192" s="25"/>
      <c r="G192" s="25"/>
    </row>
    <row r="193" spans="1:7" ht="15">
      <c r="A193" s="25"/>
      <c r="B193" s="25"/>
      <c r="C193" s="25"/>
      <c r="D193" s="25"/>
      <c r="E193" s="25"/>
      <c r="F193" s="25"/>
      <c r="G193" s="25"/>
    </row>
    <row r="194" spans="1:7" ht="15">
      <c r="A194" s="25"/>
      <c r="B194" s="25"/>
      <c r="C194" s="25"/>
      <c r="D194" s="25"/>
      <c r="E194" s="25"/>
      <c r="F194" s="25"/>
      <c r="G194" s="25"/>
    </row>
    <row r="195" spans="1:7" ht="15">
      <c r="A195" s="25"/>
      <c r="B195" s="25"/>
      <c r="C195" s="25"/>
      <c r="D195" s="25"/>
      <c r="E195" s="25"/>
      <c r="F195" s="25"/>
      <c r="G195" s="25"/>
    </row>
    <row r="196" spans="1:7" ht="15">
      <c r="A196" s="25"/>
      <c r="B196" s="25"/>
      <c r="C196" s="25"/>
      <c r="D196" s="25"/>
      <c r="E196" s="25"/>
      <c r="F196" s="25"/>
      <c r="G196" s="25"/>
    </row>
    <row r="197" spans="1:7" ht="15">
      <c r="A197" s="25"/>
      <c r="B197" s="25"/>
      <c r="C197" s="25"/>
      <c r="D197" s="25"/>
      <c r="E197" s="25"/>
      <c r="F197" s="25"/>
      <c r="G197" s="25"/>
    </row>
    <row r="198" spans="1:7" ht="15">
      <c r="A198" s="25"/>
      <c r="B198" s="25"/>
      <c r="C198" s="25"/>
      <c r="D198" s="25"/>
      <c r="E198" s="25"/>
      <c r="F198" s="25"/>
      <c r="G198" s="25"/>
    </row>
    <row r="199" spans="1:7" ht="15">
      <c r="A199" s="25"/>
      <c r="B199" s="25"/>
      <c r="C199" s="25"/>
      <c r="D199" s="25"/>
      <c r="E199" s="25"/>
      <c r="F199" s="25"/>
      <c r="G199" s="25"/>
    </row>
    <row r="200" spans="1:7" ht="15">
      <c r="A200" s="25"/>
      <c r="B200" s="25"/>
      <c r="C200" s="25"/>
      <c r="D200" s="25"/>
      <c r="E200" s="25"/>
      <c r="F200" s="25"/>
      <c r="G200" s="25"/>
    </row>
    <row r="201" spans="1:7" ht="15">
      <c r="A201" s="25"/>
      <c r="B201" s="25"/>
      <c r="C201" s="25"/>
      <c r="D201" s="25"/>
      <c r="E201" s="25"/>
      <c r="F201" s="25"/>
      <c r="G201" s="25"/>
    </row>
    <row r="202" spans="1:7" ht="15">
      <c r="A202" s="25"/>
      <c r="B202" s="25"/>
      <c r="C202" s="25"/>
      <c r="D202" s="25"/>
      <c r="E202" s="25"/>
      <c r="F202" s="25"/>
      <c r="G202" s="25"/>
    </row>
    <row r="203" spans="1:7" ht="15">
      <c r="A203" s="25"/>
      <c r="B203" s="25"/>
      <c r="C203" s="25"/>
      <c r="D203" s="25"/>
      <c r="E203" s="25"/>
      <c r="F203" s="25"/>
      <c r="G203" s="25"/>
    </row>
    <row r="204" spans="1:7" ht="15">
      <c r="A204" s="25"/>
      <c r="B204" s="25"/>
      <c r="C204" s="25"/>
      <c r="D204" s="25"/>
      <c r="E204" s="25"/>
      <c r="F204" s="25"/>
      <c r="G204" s="25"/>
    </row>
    <row r="205" spans="1:7" ht="15">
      <c r="A205" s="25"/>
      <c r="B205" s="25"/>
      <c r="C205" s="25"/>
      <c r="D205" s="25"/>
      <c r="E205" s="25"/>
      <c r="F205" s="25"/>
      <c r="G205" s="25"/>
    </row>
    <row r="206" spans="1:7" ht="15">
      <c r="A206" s="25"/>
      <c r="B206" s="25"/>
      <c r="C206" s="25"/>
      <c r="D206" s="25"/>
      <c r="E206" s="25"/>
      <c r="F206" s="25"/>
      <c r="G206" s="25"/>
    </row>
    <row r="207" spans="1:7" ht="15">
      <c r="A207" s="25"/>
      <c r="B207" s="25"/>
      <c r="C207" s="25"/>
      <c r="D207" s="25"/>
      <c r="E207" s="25"/>
      <c r="F207" s="25"/>
      <c r="G207" s="25"/>
    </row>
    <row r="208" spans="1:7" ht="15">
      <c r="A208" s="25"/>
      <c r="B208" s="25"/>
      <c r="C208" s="25"/>
      <c r="D208" s="25"/>
      <c r="E208" s="25"/>
      <c r="F208" s="25"/>
      <c r="G208" s="25"/>
    </row>
    <row r="209" spans="1:7" ht="15">
      <c r="A209" s="25"/>
      <c r="B209" s="25"/>
      <c r="C209" s="25"/>
      <c r="D209" s="25"/>
      <c r="E209" s="25"/>
      <c r="F209" s="25"/>
      <c r="G209" s="25"/>
    </row>
    <row r="210" spans="1:7" ht="15">
      <c r="A210" s="25"/>
      <c r="B210" s="25"/>
      <c r="C210" s="25"/>
      <c r="D210" s="25"/>
      <c r="E210" s="25"/>
      <c r="F210" s="25"/>
      <c r="G210" s="25"/>
    </row>
    <row r="211" spans="1:7" ht="15">
      <c r="A211" s="25"/>
      <c r="B211" s="25"/>
      <c r="C211" s="25"/>
      <c r="D211" s="25"/>
      <c r="E211" s="25"/>
      <c r="F211" s="25"/>
      <c r="G211" s="25"/>
    </row>
    <row r="212" spans="1:7" ht="15">
      <c r="A212" s="25"/>
      <c r="B212" s="25"/>
      <c r="C212" s="25"/>
      <c r="D212" s="25"/>
      <c r="E212" s="25"/>
      <c r="F212" s="25"/>
      <c r="G212" s="25"/>
    </row>
    <row r="213" spans="1:7" ht="15">
      <c r="A213" s="25"/>
      <c r="B213" s="25"/>
      <c r="C213" s="25"/>
      <c r="D213" s="25"/>
      <c r="E213" s="25"/>
      <c r="F213" s="25"/>
      <c r="G213" s="25"/>
    </row>
    <row r="214" spans="1:7" ht="15">
      <c r="A214" s="25"/>
      <c r="B214" s="25"/>
      <c r="C214" s="25"/>
      <c r="D214" s="25"/>
      <c r="E214" s="25"/>
      <c r="F214" s="25"/>
      <c r="G214" s="25"/>
    </row>
    <row r="215" spans="1:7" ht="15">
      <c r="A215" s="25"/>
      <c r="B215" s="25"/>
      <c r="C215" s="25"/>
      <c r="D215" s="25"/>
      <c r="E215" s="25"/>
      <c r="F215" s="25"/>
      <c r="G215" s="25"/>
    </row>
    <row r="216" spans="1:7" ht="15">
      <c r="A216" s="25"/>
      <c r="B216" s="25"/>
      <c r="C216" s="25"/>
      <c r="D216" s="25"/>
      <c r="E216" s="25"/>
      <c r="F216" s="25"/>
      <c r="G216" s="25"/>
    </row>
    <row r="217" spans="1:7" ht="15">
      <c r="A217" s="25"/>
      <c r="B217" s="25"/>
      <c r="C217" s="25"/>
      <c r="D217" s="25"/>
      <c r="E217" s="25"/>
      <c r="F217" s="25"/>
      <c r="G217" s="25"/>
    </row>
    <row r="218" spans="1:7" ht="15">
      <c r="A218" s="25"/>
      <c r="B218" s="25"/>
      <c r="C218" s="25"/>
      <c r="D218" s="25"/>
      <c r="E218" s="25"/>
      <c r="F218" s="25"/>
      <c r="G218" s="25"/>
    </row>
    <row r="219" spans="1:7" ht="15">
      <c r="A219" s="25"/>
      <c r="B219" s="25"/>
      <c r="C219" s="25"/>
      <c r="D219" s="25"/>
      <c r="E219" s="25"/>
      <c r="F219" s="25"/>
      <c r="G219" s="25"/>
    </row>
    <row r="220" spans="1:7" ht="15">
      <c r="A220" s="25"/>
      <c r="B220" s="25"/>
      <c r="C220" s="25"/>
      <c r="D220" s="25"/>
      <c r="E220" s="25"/>
      <c r="F220" s="25"/>
      <c r="G220" s="25"/>
    </row>
    <row r="221" spans="1:7" ht="15">
      <c r="A221" s="25"/>
      <c r="B221" s="25"/>
      <c r="C221" s="25"/>
      <c r="D221" s="25"/>
      <c r="E221" s="25"/>
      <c r="F221" s="25"/>
      <c r="G221" s="25"/>
    </row>
    <row r="222" spans="1:7" ht="15">
      <c r="A222" s="25"/>
      <c r="B222" s="25"/>
      <c r="C222" s="25"/>
      <c r="D222" s="25"/>
      <c r="E222" s="25"/>
      <c r="F222" s="25"/>
      <c r="G222" s="25"/>
    </row>
    <row r="223" spans="1:7" ht="15">
      <c r="A223" s="25"/>
      <c r="B223" s="25"/>
      <c r="C223" s="25"/>
      <c r="D223" s="25"/>
      <c r="E223" s="25"/>
      <c r="F223" s="25"/>
      <c r="G223" s="25"/>
    </row>
    <row r="224" spans="1:7" ht="15">
      <c r="A224" s="25"/>
      <c r="B224" s="25"/>
      <c r="C224" s="25"/>
      <c r="D224" s="25"/>
      <c r="E224" s="25"/>
      <c r="F224" s="25"/>
      <c r="G224" s="25"/>
    </row>
    <row r="225" spans="1:7" ht="15">
      <c r="A225" s="25"/>
      <c r="B225" s="25"/>
      <c r="C225" s="25"/>
      <c r="D225" s="25"/>
      <c r="E225" s="25"/>
      <c r="F225" s="25"/>
      <c r="G225" s="25"/>
    </row>
    <row r="226" spans="1:7" ht="15">
      <c r="A226" s="25"/>
      <c r="B226" s="25"/>
      <c r="C226" s="25"/>
      <c r="D226" s="25"/>
      <c r="E226" s="25"/>
      <c r="F226" s="25"/>
      <c r="G226" s="25"/>
    </row>
    <row r="227" spans="1:7" ht="15">
      <c r="A227" s="25"/>
      <c r="B227" s="25"/>
      <c r="C227" s="25"/>
      <c r="D227" s="25"/>
      <c r="E227" s="25"/>
      <c r="F227" s="25"/>
      <c r="G227" s="25"/>
    </row>
    <row r="228" spans="1:7" ht="15">
      <c r="A228" s="25"/>
      <c r="B228" s="25"/>
      <c r="C228" s="25"/>
      <c r="D228" s="25"/>
      <c r="E228" s="25"/>
      <c r="F228" s="25"/>
      <c r="G228" s="25"/>
    </row>
    <row r="229" spans="1:7" ht="15">
      <c r="A229" s="25"/>
      <c r="B229" s="25"/>
      <c r="C229" s="25"/>
      <c r="D229" s="25"/>
      <c r="E229" s="25"/>
      <c r="F229" s="25"/>
      <c r="G229" s="25"/>
    </row>
    <row r="230" spans="1:7" ht="15">
      <c r="A230" s="25"/>
      <c r="B230" s="25"/>
      <c r="C230" s="25"/>
      <c r="D230" s="25"/>
      <c r="E230" s="25"/>
      <c r="F230" s="25"/>
      <c r="G230" s="25"/>
    </row>
    <row r="231" spans="1:7" ht="15">
      <c r="A231" s="25"/>
      <c r="B231" s="25"/>
      <c r="C231" s="25"/>
      <c r="D231" s="25"/>
      <c r="E231" s="25"/>
      <c r="F231" s="25"/>
      <c r="G231" s="25"/>
    </row>
    <row r="232" spans="1:7" ht="15">
      <c r="A232" s="25"/>
      <c r="B232" s="25"/>
      <c r="C232" s="25"/>
      <c r="D232" s="25"/>
      <c r="E232" s="25"/>
      <c r="F232" s="25"/>
      <c r="G232" s="25"/>
    </row>
    <row r="233" spans="1:7" ht="15">
      <c r="A233" s="25"/>
      <c r="B233" s="25"/>
      <c r="C233" s="25"/>
      <c r="D233" s="25"/>
      <c r="E233" s="25"/>
      <c r="F233" s="25"/>
      <c r="G233" s="25"/>
    </row>
    <row r="234" spans="1:7" ht="15">
      <c r="A234" s="25"/>
      <c r="B234" s="25"/>
      <c r="C234" s="25"/>
      <c r="D234" s="25"/>
      <c r="E234" s="25"/>
      <c r="F234" s="25"/>
      <c r="G234" s="25"/>
    </row>
    <row r="235" spans="1:7" ht="15">
      <c r="A235" s="25"/>
      <c r="B235" s="25"/>
      <c r="C235" s="25"/>
      <c r="D235" s="25"/>
      <c r="E235" s="25"/>
      <c r="F235" s="25"/>
      <c r="G235" s="25"/>
    </row>
    <row r="236" spans="1:7" ht="15">
      <c r="A236" s="25"/>
      <c r="B236" s="25"/>
      <c r="C236" s="25"/>
      <c r="D236" s="25"/>
      <c r="E236" s="25"/>
      <c r="F236" s="25"/>
      <c r="G236" s="25"/>
    </row>
    <row r="237" spans="1:7" ht="15">
      <c r="A237" s="25"/>
      <c r="B237" s="25"/>
      <c r="C237" s="25"/>
      <c r="D237" s="25"/>
      <c r="E237" s="25"/>
      <c r="F237" s="25"/>
      <c r="G237" s="25"/>
    </row>
    <row r="238" spans="1:7" ht="15">
      <c r="A238" s="25"/>
      <c r="B238" s="25"/>
      <c r="C238" s="25"/>
      <c r="D238" s="25"/>
      <c r="E238" s="25"/>
      <c r="F238" s="25"/>
      <c r="G238" s="25"/>
    </row>
    <row r="239" spans="1:7" ht="15">
      <c r="A239" s="25"/>
      <c r="B239" s="25"/>
      <c r="C239" s="25"/>
      <c r="D239" s="25"/>
      <c r="E239" s="25"/>
      <c r="F239" s="25"/>
      <c r="G239" s="25"/>
    </row>
    <row r="240" spans="1:7" ht="15">
      <c r="A240" s="25"/>
      <c r="B240" s="25"/>
      <c r="C240" s="25"/>
      <c r="D240" s="25"/>
      <c r="E240" s="25"/>
      <c r="F240" s="25"/>
      <c r="G240" s="25"/>
    </row>
    <row r="241" spans="1:7" ht="15">
      <c r="A241" s="25"/>
      <c r="B241" s="25"/>
      <c r="C241" s="25"/>
      <c r="D241" s="25"/>
      <c r="E241" s="25"/>
      <c r="F241" s="25"/>
      <c r="G241" s="25"/>
    </row>
    <row r="242" spans="1:7" ht="15">
      <c r="A242" s="25"/>
      <c r="B242" s="25"/>
      <c r="C242" s="25"/>
      <c r="D242" s="25"/>
      <c r="E242" s="25"/>
      <c r="F242" s="25"/>
      <c r="G242" s="25"/>
    </row>
    <row r="243" spans="1:7" ht="15">
      <c r="A243" s="25"/>
      <c r="B243" s="25"/>
      <c r="C243" s="25"/>
      <c r="D243" s="25"/>
      <c r="E243" s="25"/>
      <c r="F243" s="25"/>
      <c r="G243" s="25"/>
    </row>
    <row r="244" spans="1:7" ht="15">
      <c r="A244" s="25"/>
      <c r="B244" s="25"/>
      <c r="C244" s="25"/>
      <c r="D244" s="25"/>
      <c r="E244" s="25"/>
      <c r="F244" s="25"/>
      <c r="G244" s="25"/>
    </row>
    <row r="245" spans="1:7" ht="15">
      <c r="A245" s="25"/>
      <c r="B245" s="25"/>
      <c r="C245" s="25"/>
      <c r="D245" s="25"/>
      <c r="E245" s="25"/>
      <c r="F245" s="25"/>
      <c r="G245" s="25"/>
    </row>
    <row r="246" spans="1:7" ht="15">
      <c r="A246" s="25"/>
      <c r="B246" s="25"/>
      <c r="C246" s="25"/>
      <c r="D246" s="25"/>
      <c r="E246" s="25"/>
      <c r="F246" s="25"/>
      <c r="G246" s="25"/>
    </row>
    <row r="247" spans="1:7" ht="15">
      <c r="A247" s="25"/>
      <c r="B247" s="25"/>
      <c r="C247" s="25"/>
      <c r="D247" s="25"/>
      <c r="E247" s="25"/>
      <c r="F247" s="25"/>
      <c r="G247" s="25"/>
    </row>
    <row r="248" spans="1:7" ht="15">
      <c r="A248" s="25"/>
      <c r="B248" s="25"/>
      <c r="C248" s="25"/>
      <c r="D248" s="25"/>
      <c r="E248" s="25"/>
      <c r="F248" s="25"/>
      <c r="G248" s="25"/>
    </row>
    <row r="249" spans="1:7" ht="15">
      <c r="A249" s="25"/>
      <c r="B249" s="25"/>
      <c r="C249" s="25"/>
      <c r="D249" s="25"/>
      <c r="E249" s="25"/>
      <c r="F249" s="25"/>
      <c r="G249" s="25"/>
    </row>
    <row r="250" spans="1:7" ht="15">
      <c r="A250" s="25"/>
      <c r="B250" s="25"/>
      <c r="C250" s="25"/>
      <c r="D250" s="25"/>
      <c r="E250" s="25"/>
      <c r="F250" s="25"/>
      <c r="G250" s="25"/>
    </row>
    <row r="251" spans="1:7" ht="15">
      <c r="A251" s="25"/>
      <c r="B251" s="25"/>
      <c r="C251" s="25"/>
      <c r="D251" s="25"/>
      <c r="E251" s="25"/>
      <c r="F251" s="25"/>
      <c r="G251" s="25"/>
    </row>
    <row r="252" spans="1:7" ht="15">
      <c r="A252" s="25"/>
      <c r="B252" s="25"/>
      <c r="C252" s="25"/>
      <c r="D252" s="25"/>
      <c r="E252" s="25"/>
      <c r="F252" s="25"/>
      <c r="G252" s="25"/>
    </row>
    <row r="253" spans="1:7" ht="15">
      <c r="A253" s="25"/>
      <c r="B253" s="25"/>
      <c r="C253" s="25"/>
      <c r="D253" s="25"/>
      <c r="E253" s="25"/>
      <c r="F253" s="25"/>
      <c r="G253" s="25"/>
    </row>
    <row r="254" spans="1:7" ht="15">
      <c r="A254" s="25"/>
      <c r="B254" s="25"/>
      <c r="C254" s="25"/>
      <c r="D254" s="25"/>
      <c r="E254" s="25"/>
      <c r="F254" s="25"/>
      <c r="G254" s="25"/>
    </row>
    <row r="255" spans="1:7" ht="15">
      <c r="A255" s="25"/>
      <c r="B255" s="25"/>
      <c r="C255" s="25"/>
      <c r="D255" s="25"/>
      <c r="E255" s="25"/>
      <c r="F255" s="25"/>
      <c r="G255" s="25"/>
    </row>
    <row r="256" spans="1:7" ht="15">
      <c r="A256" s="25"/>
      <c r="B256" s="25"/>
      <c r="C256" s="25"/>
      <c r="D256" s="25"/>
      <c r="E256" s="25"/>
      <c r="F256" s="25"/>
      <c r="G256" s="25"/>
    </row>
    <row r="257" spans="1:7" ht="15">
      <c r="A257" s="25"/>
      <c r="B257" s="25"/>
      <c r="C257" s="25"/>
      <c r="D257" s="25"/>
      <c r="E257" s="25"/>
      <c r="F257" s="25"/>
      <c r="G257" s="25"/>
    </row>
    <row r="258" spans="1:7" ht="15">
      <c r="A258" s="25"/>
      <c r="B258" s="25"/>
      <c r="C258" s="25"/>
      <c r="D258" s="25"/>
      <c r="E258" s="25"/>
      <c r="F258" s="25"/>
      <c r="G258" s="25"/>
    </row>
    <row r="259" spans="1:7" ht="15">
      <c r="A259" s="25"/>
      <c r="B259" s="25"/>
      <c r="C259" s="25"/>
      <c r="D259" s="25"/>
      <c r="E259" s="25"/>
      <c r="F259" s="25"/>
      <c r="G259" s="25"/>
    </row>
    <row r="260" spans="1:7" ht="15">
      <c r="A260" s="25"/>
      <c r="B260" s="25"/>
      <c r="C260" s="25"/>
      <c r="D260" s="25"/>
      <c r="E260" s="25"/>
      <c r="F260" s="25"/>
      <c r="G260" s="25"/>
    </row>
    <row r="261" spans="1:7" ht="15">
      <c r="A261" s="25"/>
      <c r="B261" s="25"/>
      <c r="C261" s="25"/>
      <c r="D261" s="25"/>
      <c r="E261" s="25"/>
      <c r="F261" s="25"/>
      <c r="G261" s="25"/>
    </row>
    <row r="262" spans="1:7" ht="15">
      <c r="A262" s="25"/>
      <c r="B262" s="25"/>
      <c r="C262" s="25"/>
      <c r="D262" s="25"/>
      <c r="E262" s="25"/>
      <c r="F262" s="25"/>
      <c r="G262" s="25"/>
    </row>
    <row r="263" spans="1:7" ht="15">
      <c r="A263" s="25"/>
      <c r="B263" s="25"/>
      <c r="C263" s="25"/>
      <c r="D263" s="25"/>
      <c r="E263" s="25"/>
      <c r="F263" s="25"/>
      <c r="G263" s="25"/>
    </row>
    <row r="264" spans="1:7" ht="15">
      <c r="A264" s="25"/>
      <c r="B264" s="25"/>
      <c r="C264" s="25"/>
      <c r="D264" s="25"/>
      <c r="E264" s="25"/>
      <c r="F264" s="25"/>
      <c r="G264" s="25"/>
    </row>
    <row r="265" spans="1:7" ht="15">
      <c r="A265" s="25"/>
      <c r="B265" s="25"/>
      <c r="C265" s="25"/>
      <c r="D265" s="25"/>
      <c r="E265" s="25"/>
      <c r="F265" s="25"/>
      <c r="G265" s="25"/>
    </row>
    <row r="266" spans="1:7" ht="15">
      <c r="A266" s="25"/>
      <c r="B266" s="25"/>
      <c r="C266" s="25"/>
      <c r="D266" s="25"/>
      <c r="E266" s="25"/>
      <c r="F266" s="25"/>
      <c r="G266" s="25"/>
    </row>
    <row r="267" spans="1:7" ht="15">
      <c r="A267" s="25"/>
      <c r="B267" s="25"/>
      <c r="C267" s="25"/>
      <c r="D267" s="25"/>
      <c r="E267" s="25"/>
      <c r="F267" s="25"/>
      <c r="G267" s="25"/>
    </row>
    <row r="268" spans="1:7" ht="15">
      <c r="A268" s="25"/>
      <c r="B268" s="25"/>
      <c r="C268" s="25"/>
      <c r="D268" s="25"/>
      <c r="E268" s="25"/>
      <c r="F268" s="25"/>
      <c r="G268" s="25"/>
    </row>
    <row r="269" spans="1:7" ht="15">
      <c r="A269" s="25"/>
      <c r="B269" s="25"/>
      <c r="C269" s="25"/>
      <c r="D269" s="25"/>
      <c r="E269" s="25"/>
      <c r="F269" s="25"/>
      <c r="G269" s="25"/>
    </row>
    <row r="270" spans="1:7" ht="15">
      <c r="A270" s="25"/>
      <c r="B270" s="25"/>
      <c r="C270" s="25"/>
      <c r="D270" s="25"/>
      <c r="E270" s="25"/>
      <c r="F270" s="25"/>
      <c r="G270" s="25"/>
    </row>
    <row r="271" spans="1:7" ht="15">
      <c r="A271" s="25"/>
      <c r="B271" s="25"/>
      <c r="C271" s="25"/>
      <c r="D271" s="25"/>
      <c r="E271" s="25"/>
      <c r="F271" s="25"/>
      <c r="G271" s="25"/>
    </row>
    <row r="272" spans="1:7" ht="15">
      <c r="A272" s="25"/>
      <c r="B272" s="25"/>
      <c r="C272" s="25"/>
      <c r="D272" s="25"/>
      <c r="E272" s="25"/>
      <c r="F272" s="25"/>
      <c r="G272" s="25"/>
    </row>
    <row r="273" spans="1:7" ht="15">
      <c r="A273" s="25"/>
      <c r="B273" s="25"/>
      <c r="C273" s="25"/>
      <c r="D273" s="25"/>
      <c r="E273" s="25"/>
      <c r="F273" s="25"/>
      <c r="G273" s="25"/>
    </row>
    <row r="274" spans="1:7" ht="15">
      <c r="A274" s="25"/>
      <c r="B274" s="25"/>
      <c r="C274" s="25"/>
      <c r="D274" s="25"/>
      <c r="E274" s="25"/>
      <c r="F274" s="25"/>
      <c r="G274" s="25"/>
    </row>
    <row r="275" spans="1:7" ht="15">
      <c r="A275" s="25"/>
      <c r="B275" s="25"/>
      <c r="C275" s="25"/>
      <c r="D275" s="25"/>
      <c r="E275" s="25"/>
      <c r="F275" s="25"/>
      <c r="G275" s="25"/>
    </row>
    <row r="276" spans="1:7" ht="15">
      <c r="A276" s="25"/>
      <c r="B276" s="25"/>
      <c r="C276" s="25"/>
      <c r="D276" s="25"/>
      <c r="E276" s="25"/>
      <c r="F276" s="25"/>
      <c r="G276" s="25"/>
    </row>
    <row r="277" spans="1:7" ht="15">
      <c r="A277" s="25"/>
      <c r="B277" s="25"/>
      <c r="C277" s="25"/>
      <c r="D277" s="25"/>
      <c r="E277" s="25"/>
      <c r="F277" s="25"/>
      <c r="G277" s="25"/>
    </row>
    <row r="278" spans="1:7" ht="15">
      <c r="A278" s="25"/>
      <c r="B278" s="25"/>
      <c r="C278" s="25"/>
      <c r="D278" s="25"/>
      <c r="E278" s="25"/>
      <c r="F278" s="25"/>
      <c r="G278" s="25"/>
    </row>
    <row r="279" spans="1:7" ht="15">
      <c r="A279" s="25"/>
      <c r="B279" s="25"/>
      <c r="C279" s="25"/>
      <c r="D279" s="25"/>
      <c r="E279" s="25"/>
      <c r="F279" s="25"/>
      <c r="G279" s="25"/>
    </row>
    <row r="280" spans="1:7" ht="15">
      <c r="A280" s="25"/>
      <c r="B280" s="25"/>
      <c r="C280" s="25"/>
      <c r="D280" s="25"/>
      <c r="E280" s="25"/>
      <c r="F280" s="25"/>
      <c r="G280" s="25"/>
    </row>
    <row r="281" spans="1:7" ht="15">
      <c r="A281" s="25"/>
      <c r="B281" s="25"/>
      <c r="C281" s="25"/>
      <c r="D281" s="25"/>
      <c r="E281" s="25"/>
      <c r="F281" s="25"/>
      <c r="G281" s="25"/>
    </row>
    <row r="282" spans="1:7" ht="15">
      <c r="A282" s="25"/>
      <c r="B282" s="25"/>
      <c r="C282" s="25"/>
      <c r="D282" s="25"/>
      <c r="E282" s="25"/>
      <c r="F282" s="25"/>
      <c r="G282" s="25"/>
    </row>
    <row r="283" spans="1:7" ht="15">
      <c r="A283" s="25"/>
      <c r="B283" s="25"/>
      <c r="C283" s="25"/>
      <c r="D283" s="25"/>
      <c r="E283" s="25"/>
      <c r="F283" s="25"/>
      <c r="G283" s="25"/>
    </row>
    <row r="284" spans="1:7" ht="15">
      <c r="A284" s="25"/>
      <c r="B284" s="25"/>
      <c r="C284" s="25"/>
      <c r="D284" s="25"/>
      <c r="E284" s="25"/>
      <c r="F284" s="25"/>
      <c r="G284" s="25"/>
    </row>
    <row r="285" spans="1:7" ht="15">
      <c r="A285" s="25"/>
      <c r="B285" s="25"/>
      <c r="C285" s="25"/>
      <c r="D285" s="25"/>
      <c r="E285" s="25"/>
      <c r="F285" s="25"/>
      <c r="G285" s="25"/>
    </row>
    <row r="286" spans="1:7" ht="15">
      <c r="A286" s="25"/>
      <c r="B286" s="25"/>
      <c r="C286" s="25"/>
      <c r="D286" s="25"/>
      <c r="E286" s="25"/>
      <c r="F286" s="25"/>
      <c r="G286" s="25"/>
    </row>
    <row r="287" spans="1:7" ht="15">
      <c r="A287" s="25"/>
      <c r="B287" s="25"/>
      <c r="C287" s="25"/>
      <c r="D287" s="25"/>
      <c r="E287" s="25"/>
      <c r="F287" s="25"/>
      <c r="G287" s="25"/>
    </row>
    <row r="288" spans="1:7" ht="15">
      <c r="A288" s="25"/>
      <c r="B288" s="25"/>
      <c r="C288" s="25"/>
      <c r="D288" s="25"/>
      <c r="E288" s="25"/>
      <c r="F288" s="25"/>
      <c r="G288" s="25"/>
    </row>
    <row r="289" spans="1:7" ht="15">
      <c r="A289" s="25"/>
      <c r="B289" s="25"/>
      <c r="C289" s="25"/>
      <c r="D289" s="25"/>
      <c r="E289" s="25"/>
      <c r="F289" s="25"/>
      <c r="G289" s="25"/>
    </row>
    <row r="290" spans="1:7" ht="15">
      <c r="A290" s="25"/>
      <c r="B290" s="25"/>
      <c r="C290" s="25"/>
      <c r="D290" s="25"/>
      <c r="E290" s="25"/>
      <c r="F290" s="25"/>
      <c r="G290" s="25"/>
    </row>
    <row r="291" spans="1:7" ht="15">
      <c r="A291" s="25"/>
      <c r="B291" s="25"/>
      <c r="C291" s="25"/>
      <c r="D291" s="25"/>
      <c r="E291" s="25"/>
      <c r="F291" s="25"/>
      <c r="G291" s="25"/>
    </row>
    <row r="292" spans="1:7" ht="15">
      <c r="A292" s="25"/>
      <c r="B292" s="25"/>
      <c r="C292" s="25"/>
      <c r="D292" s="25"/>
      <c r="E292" s="25"/>
      <c r="F292" s="25"/>
      <c r="G292" s="25"/>
    </row>
    <row r="293" spans="1:7" ht="15">
      <c r="A293" s="25"/>
      <c r="B293" s="25"/>
      <c r="C293" s="25"/>
      <c r="D293" s="25"/>
      <c r="E293" s="25"/>
      <c r="F293" s="25"/>
      <c r="G293" s="25"/>
    </row>
    <row r="294" spans="1:7" ht="15">
      <c r="A294" s="25"/>
      <c r="B294" s="25"/>
      <c r="C294" s="25"/>
      <c r="D294" s="25"/>
      <c r="E294" s="25"/>
      <c r="F294" s="25"/>
      <c r="G294" s="25"/>
    </row>
    <row r="295" spans="1:7" ht="15">
      <c r="A295" s="25"/>
      <c r="B295" s="25"/>
      <c r="C295" s="25"/>
      <c r="D295" s="25"/>
      <c r="E295" s="25"/>
      <c r="F295" s="25"/>
      <c r="G295" s="25"/>
    </row>
    <row r="296" spans="1:7" ht="15">
      <c r="A296" s="25"/>
      <c r="B296" s="25"/>
      <c r="C296" s="25"/>
      <c r="D296" s="25"/>
      <c r="E296" s="25"/>
      <c r="F296" s="25"/>
      <c r="G296" s="25"/>
    </row>
    <row r="297" spans="1:7" ht="15">
      <c r="A297" s="25"/>
      <c r="B297" s="25"/>
      <c r="C297" s="25"/>
      <c r="D297" s="25"/>
      <c r="E297" s="25"/>
      <c r="F297" s="25"/>
      <c r="G297" s="25"/>
    </row>
    <row r="298" spans="1:7" ht="15">
      <c r="A298" s="25"/>
      <c r="B298" s="25"/>
      <c r="C298" s="25"/>
      <c r="D298" s="25"/>
      <c r="E298" s="25"/>
      <c r="F298" s="25"/>
      <c r="G298" s="25"/>
    </row>
    <row r="299" spans="1:7" ht="15">
      <c r="A299" s="25"/>
      <c r="B299" s="25"/>
      <c r="C299" s="25"/>
      <c r="D299" s="25"/>
      <c r="E299" s="25"/>
      <c r="F299" s="25"/>
      <c r="G299" s="25"/>
    </row>
    <row r="300" spans="1:7" ht="15">
      <c r="A300" s="25"/>
      <c r="B300" s="25"/>
      <c r="C300" s="25"/>
      <c r="D300" s="25"/>
      <c r="E300" s="25"/>
      <c r="F300" s="25"/>
      <c r="G300" s="25"/>
    </row>
    <row r="301" spans="1:7" ht="15">
      <c r="A301" s="25"/>
      <c r="B301" s="25"/>
      <c r="C301" s="25"/>
      <c r="D301" s="25"/>
      <c r="E301" s="25"/>
      <c r="F301" s="25"/>
      <c r="G301" s="25"/>
    </row>
    <row r="302" spans="1:7" ht="15">
      <c r="A302" s="25"/>
      <c r="B302" s="25"/>
      <c r="C302" s="25"/>
      <c r="D302" s="25"/>
      <c r="E302" s="25"/>
      <c r="F302" s="25"/>
      <c r="G302" s="25"/>
    </row>
    <row r="303" spans="1:7" ht="15">
      <c r="A303" s="25"/>
      <c r="B303" s="25"/>
      <c r="C303" s="25"/>
      <c r="D303" s="25"/>
      <c r="E303" s="25"/>
      <c r="F303" s="25"/>
      <c r="G303" s="25"/>
    </row>
    <row r="304" spans="1:7" ht="15">
      <c r="A304" s="25"/>
      <c r="B304" s="25"/>
      <c r="C304" s="25"/>
      <c r="D304" s="25"/>
      <c r="E304" s="25"/>
      <c r="F304" s="25"/>
      <c r="G304" s="25"/>
    </row>
    <row r="305" spans="1:7" ht="15">
      <c r="A305" s="25"/>
      <c r="B305" s="25"/>
      <c r="C305" s="25"/>
      <c r="D305" s="25"/>
      <c r="E305" s="25"/>
      <c r="F305" s="25"/>
      <c r="G305" s="25"/>
    </row>
    <row r="306" spans="1:7" ht="15">
      <c r="A306" s="25"/>
      <c r="B306" s="25"/>
      <c r="C306" s="25"/>
      <c r="D306" s="25"/>
      <c r="E306" s="25"/>
      <c r="F306" s="25"/>
      <c r="G306" s="25"/>
    </row>
    <row r="307" spans="1:7" ht="15">
      <c r="A307" s="25"/>
      <c r="B307" s="25"/>
      <c r="C307" s="25"/>
      <c r="D307" s="25"/>
      <c r="E307" s="25"/>
      <c r="F307" s="25"/>
      <c r="G307" s="25"/>
    </row>
    <row r="308" spans="1:7" ht="15">
      <c r="A308" s="25"/>
      <c r="B308" s="25"/>
      <c r="C308" s="25"/>
      <c r="D308" s="25"/>
      <c r="E308" s="25"/>
      <c r="F308" s="25"/>
      <c r="G308" s="25"/>
    </row>
    <row r="309" spans="1:7" ht="15">
      <c r="A309" s="25"/>
      <c r="B309" s="25"/>
      <c r="C309" s="25"/>
      <c r="D309" s="25"/>
      <c r="E309" s="25"/>
      <c r="F309" s="25"/>
      <c r="G309" s="25"/>
    </row>
    <row r="310" spans="1:7" ht="15">
      <c r="A310" s="25"/>
      <c r="B310" s="25"/>
      <c r="C310" s="25"/>
      <c r="D310" s="25"/>
      <c r="E310" s="25"/>
      <c r="F310" s="25"/>
      <c r="G310" s="25"/>
    </row>
    <row r="311" spans="1:7" ht="15">
      <c r="A311" s="25"/>
      <c r="B311" s="25"/>
      <c r="C311" s="25"/>
      <c r="D311" s="25"/>
      <c r="E311" s="25"/>
      <c r="F311" s="25"/>
      <c r="G311" s="25"/>
    </row>
    <row r="312" spans="1:7" ht="15">
      <c r="A312" s="25"/>
      <c r="B312" s="25"/>
      <c r="C312" s="25"/>
      <c r="D312" s="25"/>
      <c r="E312" s="25"/>
      <c r="F312" s="25"/>
      <c r="G312" s="25"/>
    </row>
    <row r="313" spans="1:7" ht="15">
      <c r="A313" s="25"/>
      <c r="B313" s="25"/>
      <c r="C313" s="25"/>
      <c r="D313" s="25"/>
      <c r="E313" s="25"/>
      <c r="F313" s="25"/>
      <c r="G313" s="25"/>
    </row>
    <row r="314" spans="1:7" ht="15">
      <c r="A314" s="25"/>
      <c r="B314" s="25"/>
      <c r="C314" s="25"/>
      <c r="D314" s="25"/>
      <c r="E314" s="25"/>
      <c r="F314" s="25"/>
      <c r="G314" s="25"/>
    </row>
    <row r="315" spans="1:7" ht="15">
      <c r="A315" s="25"/>
      <c r="B315" s="25"/>
      <c r="C315" s="25"/>
      <c r="D315" s="25"/>
      <c r="E315" s="25"/>
      <c r="F315" s="25"/>
      <c r="G315" s="25"/>
    </row>
    <row r="316" spans="1:7" ht="15">
      <c r="A316" s="25"/>
      <c r="B316" s="25"/>
      <c r="C316" s="25"/>
      <c r="D316" s="25"/>
      <c r="E316" s="25"/>
      <c r="F316" s="25"/>
      <c r="G316" s="25"/>
    </row>
    <row r="317" spans="1:7" ht="15">
      <c r="A317" s="25"/>
      <c r="B317" s="25"/>
      <c r="C317" s="25"/>
      <c r="D317" s="25"/>
      <c r="E317" s="25"/>
      <c r="F317" s="25"/>
      <c r="G317" s="25"/>
    </row>
    <row r="318" spans="1:7" ht="15">
      <c r="A318" s="25"/>
      <c r="B318" s="25"/>
      <c r="C318" s="25"/>
      <c r="D318" s="25"/>
      <c r="E318" s="25"/>
      <c r="F318" s="25"/>
      <c r="G318" s="25"/>
    </row>
    <row r="319" spans="1:7" ht="15">
      <c r="A319" s="25"/>
      <c r="B319" s="25"/>
      <c r="C319" s="25"/>
      <c r="D319" s="25"/>
      <c r="E319" s="25"/>
      <c r="F319" s="25"/>
      <c r="G319" s="25"/>
    </row>
    <row r="320" spans="1:7" ht="15">
      <c r="A320" s="25"/>
      <c r="B320" s="25"/>
      <c r="C320" s="25"/>
      <c r="D320" s="25"/>
      <c r="E320" s="25"/>
      <c r="F320" s="25"/>
      <c r="G320" s="25"/>
    </row>
    <row r="321" spans="1:7" ht="15">
      <c r="A321" s="25"/>
      <c r="B321" s="25"/>
      <c r="C321" s="25"/>
      <c r="D321" s="25"/>
      <c r="E321" s="25"/>
      <c r="F321" s="25"/>
      <c r="G321" s="25"/>
    </row>
    <row r="322" spans="1:7" ht="15">
      <c r="A322" s="25"/>
      <c r="B322" s="25"/>
      <c r="C322" s="25"/>
      <c r="D322" s="25"/>
      <c r="E322" s="25"/>
      <c r="F322" s="25"/>
      <c r="G322" s="25"/>
    </row>
    <row r="323" spans="1:7" ht="15">
      <c r="A323" s="25"/>
      <c r="B323" s="25"/>
      <c r="C323" s="25"/>
      <c r="D323" s="25"/>
      <c r="E323" s="25"/>
      <c r="F323" s="25"/>
      <c r="G323" s="25"/>
    </row>
    <row r="324" spans="1:7" ht="15">
      <c r="A324" s="25"/>
      <c r="B324" s="25"/>
      <c r="C324" s="25"/>
      <c r="D324" s="25"/>
      <c r="E324" s="25"/>
      <c r="F324" s="25"/>
      <c r="G324" s="25"/>
    </row>
    <row r="325" spans="1:7" ht="15">
      <c r="A325" s="25"/>
      <c r="B325" s="25"/>
      <c r="C325" s="25"/>
      <c r="D325" s="25"/>
      <c r="E325" s="25"/>
      <c r="F325" s="25"/>
      <c r="G325" s="25"/>
    </row>
    <row r="326" spans="1:7" ht="15">
      <c r="A326" s="25"/>
      <c r="B326" s="25"/>
      <c r="C326" s="25"/>
      <c r="D326" s="25"/>
      <c r="E326" s="25"/>
      <c r="F326" s="25"/>
      <c r="G326" s="25"/>
    </row>
    <row r="327" spans="1:7" ht="15">
      <c r="A327" s="25"/>
      <c r="B327" s="25"/>
      <c r="C327" s="25"/>
      <c r="D327" s="25"/>
      <c r="E327" s="25"/>
      <c r="F327" s="25"/>
      <c r="G327" s="25"/>
    </row>
    <row r="328" spans="1:7" ht="15">
      <c r="A328" s="25"/>
      <c r="B328" s="25"/>
      <c r="C328" s="25"/>
      <c r="D328" s="25"/>
      <c r="E328" s="25"/>
      <c r="F328" s="25"/>
      <c r="G328" s="25"/>
    </row>
    <row r="329" spans="1:7" ht="15">
      <c r="A329" s="25"/>
      <c r="B329" s="25"/>
      <c r="C329" s="25"/>
      <c r="D329" s="25"/>
      <c r="E329" s="25"/>
      <c r="F329" s="25"/>
      <c r="G329" s="25"/>
    </row>
    <row r="330" spans="1:7" ht="15">
      <c r="A330" s="25"/>
      <c r="B330" s="25"/>
      <c r="C330" s="25"/>
      <c r="D330" s="25"/>
      <c r="E330" s="25"/>
      <c r="F330" s="25"/>
      <c r="G330" s="25"/>
    </row>
    <row r="331" spans="1:7" ht="15">
      <c r="A331" s="25"/>
      <c r="B331" s="25"/>
      <c r="C331" s="25"/>
      <c r="D331" s="25"/>
      <c r="E331" s="25"/>
      <c r="F331" s="25"/>
      <c r="G331" s="25"/>
    </row>
    <row r="332" spans="1:7" ht="15">
      <c r="A332" s="25"/>
      <c r="B332" s="25"/>
      <c r="C332" s="25"/>
      <c r="D332" s="25"/>
      <c r="E332" s="25"/>
      <c r="F332" s="25"/>
      <c r="G332" s="25"/>
    </row>
    <row r="333" spans="1:7" ht="15">
      <c r="A333" s="25"/>
      <c r="B333" s="25"/>
      <c r="C333" s="25"/>
      <c r="D333" s="25"/>
      <c r="E333" s="25"/>
      <c r="F333" s="25"/>
      <c r="G333" s="25"/>
    </row>
    <row r="334" spans="1:7" ht="15">
      <c r="A334" s="25"/>
      <c r="B334" s="25"/>
      <c r="C334" s="25"/>
      <c r="D334" s="25"/>
      <c r="E334" s="25"/>
      <c r="F334" s="25"/>
      <c r="G334" s="25"/>
    </row>
    <row r="335" spans="1:7" ht="15">
      <c r="A335" s="25"/>
      <c r="B335" s="25"/>
      <c r="C335" s="25"/>
      <c r="D335" s="25"/>
      <c r="E335" s="25"/>
      <c r="F335" s="25"/>
      <c r="G335" s="25"/>
    </row>
    <row r="336" spans="1:7" ht="15">
      <c r="A336" s="25"/>
      <c r="B336" s="25"/>
      <c r="C336" s="25"/>
      <c r="D336" s="25"/>
      <c r="E336" s="25"/>
      <c r="F336" s="25"/>
      <c r="G336" s="25"/>
    </row>
    <row r="337" spans="1:7" ht="15">
      <c r="A337" s="25"/>
      <c r="B337" s="25"/>
      <c r="C337" s="25"/>
      <c r="D337" s="25"/>
      <c r="E337" s="25"/>
      <c r="F337" s="25"/>
      <c r="G337" s="25"/>
    </row>
    <row r="338" spans="1:7" ht="15">
      <c r="A338" s="25"/>
      <c r="B338" s="25"/>
      <c r="C338" s="25"/>
      <c r="D338" s="25"/>
      <c r="E338" s="25"/>
      <c r="F338" s="25"/>
      <c r="G338" s="25"/>
    </row>
    <row r="339" spans="1:7" ht="15">
      <c r="A339" s="25"/>
      <c r="B339" s="25"/>
      <c r="C339" s="25"/>
      <c r="D339" s="25"/>
      <c r="E339" s="25"/>
      <c r="F339" s="25"/>
      <c r="G339" s="25"/>
    </row>
    <row r="340" spans="1:7" ht="15">
      <c r="A340" s="25"/>
      <c r="B340" s="25"/>
      <c r="C340" s="25"/>
      <c r="D340" s="25"/>
      <c r="E340" s="25"/>
      <c r="F340" s="25"/>
      <c r="G340" s="25"/>
    </row>
    <row r="341" spans="1:7" ht="15">
      <c r="A341" s="25"/>
      <c r="B341" s="25"/>
      <c r="C341" s="25"/>
      <c r="D341" s="25"/>
      <c r="E341" s="25"/>
      <c r="F341" s="25"/>
      <c r="G341" s="25"/>
    </row>
    <row r="342" spans="1:7" ht="15">
      <c r="A342" s="25"/>
      <c r="B342" s="25"/>
      <c r="C342" s="25"/>
      <c r="D342" s="25"/>
      <c r="E342" s="25"/>
      <c r="F342" s="25"/>
      <c r="G342" s="25"/>
    </row>
    <row r="343" spans="1:7" ht="15">
      <c r="A343" s="25"/>
      <c r="B343" s="25"/>
      <c r="C343" s="25"/>
      <c r="D343" s="25"/>
      <c r="E343" s="25"/>
      <c r="F343" s="25"/>
      <c r="G343" s="25"/>
    </row>
    <row r="344" spans="1:7" ht="15">
      <c r="A344" s="25"/>
      <c r="B344" s="25"/>
      <c r="C344" s="25"/>
      <c r="D344" s="25"/>
      <c r="E344" s="25"/>
      <c r="F344" s="25"/>
      <c r="G344" s="25"/>
    </row>
    <row r="345" spans="1:7" ht="15">
      <c r="A345" s="25"/>
      <c r="B345" s="25"/>
      <c r="C345" s="25"/>
      <c r="D345" s="25"/>
      <c r="E345" s="25"/>
      <c r="F345" s="25"/>
      <c r="G345" s="25"/>
    </row>
    <row r="346" spans="1:7" ht="15">
      <c r="A346" s="25"/>
      <c r="B346" s="25"/>
      <c r="C346" s="25"/>
      <c r="D346" s="25"/>
      <c r="E346" s="25"/>
      <c r="F346" s="25"/>
      <c r="G346" s="25"/>
    </row>
    <row r="347" spans="1:7" ht="15">
      <c r="A347" s="25"/>
      <c r="B347" s="25"/>
      <c r="C347" s="25"/>
      <c r="D347" s="25"/>
      <c r="E347" s="25"/>
      <c r="F347" s="25"/>
      <c r="G347" s="25"/>
    </row>
    <row r="348" spans="1:7" ht="15">
      <c r="A348" s="25"/>
      <c r="B348" s="25"/>
      <c r="C348" s="25"/>
      <c r="D348" s="25"/>
      <c r="E348" s="25"/>
      <c r="F348" s="25"/>
      <c r="G348" s="25"/>
    </row>
    <row r="349" spans="1:7" ht="15">
      <c r="A349" s="25"/>
      <c r="B349" s="25"/>
      <c r="C349" s="25"/>
      <c r="D349" s="25"/>
      <c r="E349" s="25"/>
      <c r="F349" s="25"/>
      <c r="G349" s="25"/>
    </row>
    <row r="350" spans="1:7" ht="15">
      <c r="A350" s="25"/>
      <c r="B350" s="25"/>
      <c r="C350" s="25"/>
      <c r="D350" s="25"/>
      <c r="E350" s="25"/>
      <c r="F350" s="25"/>
      <c r="G350" s="25"/>
    </row>
    <row r="351" spans="1:7" ht="15">
      <c r="A351" s="25"/>
      <c r="B351" s="25"/>
      <c r="C351" s="25"/>
      <c r="D351" s="25"/>
      <c r="E351" s="25"/>
      <c r="F351" s="25"/>
      <c r="G351" s="25"/>
    </row>
    <row r="352" spans="1:7" ht="15">
      <c r="A352" s="25"/>
      <c r="B352" s="25"/>
      <c r="C352" s="25"/>
      <c r="D352" s="25"/>
      <c r="E352" s="25"/>
      <c r="F352" s="25"/>
      <c r="G352" s="25"/>
    </row>
    <row r="353" spans="1:7" ht="15">
      <c r="A353" s="25"/>
      <c r="B353" s="25"/>
      <c r="C353" s="25"/>
      <c r="D353" s="25"/>
      <c r="E353" s="25"/>
      <c r="F353" s="25"/>
      <c r="G353" s="25"/>
    </row>
    <row r="354" spans="1:7" ht="15">
      <c r="A354" s="25"/>
      <c r="B354" s="25"/>
      <c r="C354" s="25"/>
      <c r="D354" s="25"/>
      <c r="E354" s="25"/>
      <c r="F354" s="25"/>
      <c r="G354" s="25"/>
    </row>
    <row r="355" spans="1:7" ht="15">
      <c r="A355" s="25"/>
      <c r="B355" s="25"/>
      <c r="C355" s="25"/>
      <c r="D355" s="25"/>
      <c r="E355" s="25"/>
      <c r="F355" s="25"/>
      <c r="G355" s="25"/>
    </row>
    <row r="356" spans="1:7" ht="15">
      <c r="A356" s="25"/>
      <c r="B356" s="25"/>
      <c r="C356" s="25"/>
      <c r="D356" s="25"/>
      <c r="E356" s="25"/>
      <c r="F356" s="25"/>
      <c r="G356" s="25"/>
    </row>
    <row r="357" spans="1:7" ht="15">
      <c r="A357" s="25"/>
      <c r="B357" s="25"/>
      <c r="C357" s="25"/>
      <c r="D357" s="25"/>
      <c r="E357" s="25"/>
      <c r="F357" s="25"/>
      <c r="G357" s="25"/>
    </row>
    <row r="358" spans="1:7" ht="15">
      <c r="A358" s="25"/>
      <c r="B358" s="25"/>
      <c r="C358" s="25"/>
      <c r="D358" s="25"/>
      <c r="E358" s="25"/>
      <c r="F358" s="25"/>
      <c r="G358" s="25"/>
    </row>
    <row r="359" spans="1:7" ht="15">
      <c r="A359" s="25"/>
      <c r="B359" s="25"/>
      <c r="C359" s="25"/>
      <c r="D359" s="25"/>
      <c r="E359" s="25"/>
      <c r="F359" s="25"/>
      <c r="G359" s="25"/>
    </row>
    <row r="360" spans="1:7" ht="15">
      <c r="A360" s="25"/>
      <c r="B360" s="25"/>
      <c r="C360" s="25"/>
      <c r="D360" s="25"/>
      <c r="E360" s="25"/>
      <c r="F360" s="25"/>
      <c r="G360" s="25"/>
    </row>
    <row r="361" spans="1:7" ht="15">
      <c r="A361" s="25"/>
      <c r="B361" s="25"/>
      <c r="C361" s="25"/>
      <c r="D361" s="25"/>
      <c r="E361" s="25"/>
      <c r="F361" s="25"/>
      <c r="G361" s="25"/>
    </row>
    <row r="362" spans="1:7" ht="15">
      <c r="A362" s="25"/>
      <c r="B362" s="25"/>
      <c r="C362" s="25"/>
      <c r="D362" s="25"/>
      <c r="E362" s="25"/>
      <c r="F362" s="25"/>
      <c r="G362" s="25"/>
    </row>
    <row r="363" spans="1:7" ht="15">
      <c r="A363" s="25"/>
      <c r="B363" s="25"/>
      <c r="C363" s="25"/>
      <c r="D363" s="25"/>
      <c r="E363" s="25"/>
      <c r="F363" s="25"/>
      <c r="G363" s="25"/>
    </row>
    <row r="364" spans="1:7" ht="15">
      <c r="A364" s="25"/>
      <c r="B364" s="25"/>
      <c r="C364" s="25"/>
      <c r="D364" s="25"/>
      <c r="E364" s="25"/>
      <c r="F364" s="25"/>
      <c r="G364" s="25"/>
    </row>
    <row r="365" spans="1:7" ht="15">
      <c r="A365" s="25"/>
      <c r="B365" s="25"/>
      <c r="C365" s="25"/>
      <c r="D365" s="25"/>
      <c r="E365" s="25"/>
      <c r="F365" s="25"/>
      <c r="G365" s="25"/>
    </row>
    <row r="366" spans="1:7" ht="15">
      <c r="A366" s="25"/>
      <c r="B366" s="25"/>
      <c r="C366" s="25"/>
      <c r="D366" s="25"/>
      <c r="E366" s="25"/>
      <c r="F366" s="25"/>
      <c r="G366" s="25"/>
    </row>
    <row r="367" spans="1:7" ht="15">
      <c r="A367" s="25"/>
      <c r="B367" s="25"/>
      <c r="C367" s="25"/>
      <c r="D367" s="25"/>
      <c r="E367" s="25"/>
      <c r="F367" s="25"/>
      <c r="G367" s="25"/>
    </row>
    <row r="368" spans="1:7" ht="15">
      <c r="A368" s="25"/>
      <c r="B368" s="25"/>
      <c r="C368" s="25"/>
      <c r="D368" s="25"/>
      <c r="E368" s="25"/>
      <c r="F368" s="25"/>
      <c r="G368" s="25"/>
    </row>
    <row r="369" spans="1:7" ht="15">
      <c r="A369" s="25"/>
      <c r="B369" s="25"/>
      <c r="C369" s="25"/>
      <c r="D369" s="25"/>
      <c r="E369" s="25"/>
      <c r="F369" s="25"/>
      <c r="G369" s="25"/>
    </row>
    <row r="370" spans="1:7" ht="15">
      <c r="A370" s="25"/>
      <c r="B370" s="25"/>
      <c r="C370" s="25"/>
      <c r="D370" s="25"/>
      <c r="E370" s="25"/>
      <c r="F370" s="25"/>
      <c r="G370" s="25"/>
    </row>
    <row r="371" spans="1:7" ht="15">
      <c r="A371" s="25"/>
      <c r="B371" s="25"/>
      <c r="C371" s="25"/>
      <c r="D371" s="25"/>
      <c r="E371" s="25"/>
      <c r="F371" s="25"/>
      <c r="G371" s="25"/>
    </row>
    <row r="372" spans="1:7" ht="15">
      <c r="A372" s="25"/>
      <c r="B372" s="25"/>
      <c r="C372" s="25"/>
      <c r="D372" s="25"/>
      <c r="E372" s="25"/>
      <c r="F372" s="25"/>
      <c r="G372" s="25"/>
    </row>
    <row r="373" spans="1:7" ht="15">
      <c r="A373" s="25"/>
      <c r="B373" s="25"/>
      <c r="C373" s="25"/>
      <c r="D373" s="25"/>
      <c r="E373" s="25"/>
      <c r="F373" s="25"/>
      <c r="G373" s="25"/>
    </row>
    <row r="374" spans="1:7" ht="15">
      <c r="A374" s="25"/>
      <c r="B374" s="25"/>
      <c r="C374" s="25"/>
      <c r="D374" s="25"/>
      <c r="E374" s="25"/>
      <c r="F374" s="25"/>
      <c r="G374" s="25"/>
    </row>
    <row r="375" spans="1:7" ht="15">
      <c r="A375" s="25"/>
      <c r="B375" s="25"/>
      <c r="C375" s="25"/>
      <c r="D375" s="25"/>
      <c r="E375" s="25"/>
      <c r="F375" s="25"/>
      <c r="G375" s="25"/>
    </row>
    <row r="376" spans="1:7" ht="15">
      <c r="A376" s="25"/>
      <c r="B376" s="25"/>
      <c r="C376" s="25"/>
      <c r="D376" s="25"/>
      <c r="E376" s="25"/>
      <c r="F376" s="25"/>
      <c r="G376" s="25"/>
    </row>
    <row r="377" spans="1:7" ht="15">
      <c r="A377" s="25"/>
      <c r="B377" s="25"/>
      <c r="C377" s="25"/>
      <c r="D377" s="25"/>
      <c r="E377" s="25"/>
      <c r="F377" s="25"/>
      <c r="G377" s="25"/>
    </row>
    <row r="378" spans="1:7" ht="15">
      <c r="A378" s="25"/>
      <c r="B378" s="25"/>
      <c r="C378" s="25"/>
      <c r="D378" s="25"/>
      <c r="E378" s="25"/>
      <c r="F378" s="25"/>
      <c r="G378" s="25"/>
    </row>
    <row r="379" spans="1:7" ht="15">
      <c r="A379" s="25"/>
      <c r="B379" s="25"/>
      <c r="C379" s="25"/>
      <c r="D379" s="25"/>
      <c r="E379" s="25"/>
      <c r="F379" s="25"/>
      <c r="G379" s="25"/>
    </row>
    <row r="380" spans="1:7" ht="15">
      <c r="A380" s="25"/>
      <c r="B380" s="25"/>
      <c r="C380" s="25"/>
      <c r="D380" s="25"/>
      <c r="E380" s="25"/>
      <c r="F380" s="25"/>
      <c r="G380" s="25"/>
    </row>
    <row r="381" spans="1:7" ht="15">
      <c r="A381" s="25"/>
      <c r="B381" s="25"/>
      <c r="C381" s="25"/>
      <c r="D381" s="25"/>
      <c r="E381" s="25"/>
      <c r="F381" s="25"/>
      <c r="G381" s="25"/>
    </row>
    <row r="382" spans="1:7" ht="15">
      <c r="A382" s="25"/>
      <c r="B382" s="25"/>
      <c r="C382" s="25"/>
      <c r="D382" s="25"/>
      <c r="E382" s="25"/>
      <c r="F382" s="25"/>
      <c r="G382" s="25"/>
    </row>
    <row r="383" spans="1:7" ht="15">
      <c r="A383" s="25"/>
      <c r="B383" s="25"/>
      <c r="C383" s="25"/>
      <c r="D383" s="25"/>
      <c r="E383" s="25"/>
      <c r="F383" s="25"/>
      <c r="G383" s="25"/>
    </row>
    <row r="384" spans="1:7" ht="15">
      <c r="A384" s="25"/>
      <c r="B384" s="25"/>
      <c r="C384" s="25"/>
      <c r="D384" s="25"/>
      <c r="E384" s="25"/>
      <c r="F384" s="25"/>
      <c r="G384" s="25"/>
    </row>
    <row r="385" spans="1:7" ht="15">
      <c r="A385" s="25"/>
      <c r="B385" s="25"/>
      <c r="C385" s="25"/>
      <c r="D385" s="25"/>
      <c r="E385" s="25"/>
      <c r="F385" s="25"/>
      <c r="G385" s="25"/>
    </row>
    <row r="386" spans="1:7" ht="15">
      <c r="A386" s="25"/>
      <c r="B386" s="25"/>
      <c r="C386" s="25"/>
      <c r="D386" s="25"/>
      <c r="E386" s="25"/>
      <c r="F386" s="25"/>
      <c r="G386" s="25"/>
    </row>
    <row r="387" spans="1:7" ht="15">
      <c r="A387" s="25"/>
      <c r="B387" s="25"/>
      <c r="C387" s="25"/>
      <c r="D387" s="25"/>
      <c r="E387" s="25"/>
      <c r="F387" s="25"/>
      <c r="G387" s="25"/>
    </row>
    <row r="388" spans="1:7" ht="15">
      <c r="A388" s="25"/>
      <c r="B388" s="25"/>
      <c r="C388" s="25"/>
      <c r="D388" s="25"/>
      <c r="E388" s="25"/>
      <c r="F388" s="25"/>
      <c r="G388" s="25"/>
    </row>
    <row r="389" spans="1:7" ht="15">
      <c r="A389" s="25"/>
      <c r="B389" s="25"/>
      <c r="C389" s="25"/>
      <c r="D389" s="25"/>
      <c r="E389" s="25"/>
      <c r="F389" s="25"/>
      <c r="G389" s="25"/>
    </row>
    <row r="390" spans="1:7" ht="15">
      <c r="A390" s="25"/>
      <c r="B390" s="25"/>
      <c r="C390" s="25"/>
      <c r="D390" s="25"/>
      <c r="E390" s="25"/>
      <c r="F390" s="25"/>
      <c r="G390" s="25"/>
    </row>
    <row r="391" spans="1:7" ht="15">
      <c r="A391" s="25"/>
      <c r="B391" s="25"/>
      <c r="C391" s="25"/>
      <c r="D391" s="25"/>
      <c r="E391" s="25"/>
      <c r="F391" s="25"/>
      <c r="G391" s="25"/>
    </row>
    <row r="392" spans="1:7" ht="15">
      <c r="A392" s="25"/>
      <c r="B392" s="25"/>
      <c r="C392" s="25"/>
      <c r="D392" s="25"/>
      <c r="E392" s="25"/>
      <c r="F392" s="25"/>
      <c r="G392" s="25"/>
    </row>
    <row r="393" spans="1:7" ht="15">
      <c r="A393" s="25"/>
      <c r="B393" s="25"/>
      <c r="C393" s="25"/>
      <c r="D393" s="25"/>
      <c r="E393" s="25"/>
      <c r="F393" s="25"/>
      <c r="G393" s="25"/>
    </row>
    <row r="394" spans="1:7" ht="15">
      <c r="A394" s="25"/>
      <c r="B394" s="25"/>
      <c r="C394" s="25"/>
      <c r="D394" s="25"/>
      <c r="E394" s="25"/>
      <c r="F394" s="25"/>
      <c r="G394" s="25"/>
    </row>
    <row r="395" spans="1:7" ht="15">
      <c r="A395" s="25"/>
      <c r="B395" s="25"/>
      <c r="C395" s="25"/>
      <c r="D395" s="25"/>
      <c r="E395" s="25"/>
      <c r="F395" s="25"/>
      <c r="G395" s="25"/>
    </row>
    <row r="396" spans="1:7" ht="15">
      <c r="A396" s="25"/>
      <c r="B396" s="25"/>
      <c r="C396" s="25"/>
      <c r="D396" s="25"/>
      <c r="E396" s="25"/>
      <c r="F396" s="25"/>
      <c r="G396" s="25"/>
    </row>
    <row r="397" spans="1:7" ht="15">
      <c r="A397" s="25"/>
      <c r="B397" s="25"/>
      <c r="C397" s="25"/>
      <c r="D397" s="25"/>
      <c r="E397" s="25"/>
      <c r="F397" s="25"/>
      <c r="G397" s="25"/>
    </row>
    <row r="398" spans="1:7" ht="15">
      <c r="A398" s="25"/>
      <c r="B398" s="25"/>
      <c r="C398" s="25"/>
      <c r="D398" s="25"/>
      <c r="E398" s="25"/>
      <c r="F398" s="25"/>
      <c r="G398" s="25"/>
    </row>
    <row r="399" spans="1:7" ht="15">
      <c r="A399" s="25"/>
      <c r="B399" s="25"/>
      <c r="C399" s="25"/>
      <c r="D399" s="25"/>
      <c r="E399" s="25"/>
      <c r="F399" s="25"/>
      <c r="G399" s="25"/>
    </row>
    <row r="400" spans="1:7" ht="15">
      <c r="A400" s="25"/>
      <c r="B400" s="25"/>
      <c r="C400" s="25"/>
      <c r="D400" s="25"/>
      <c r="E400" s="25"/>
      <c r="F400" s="25"/>
      <c r="G400" s="25"/>
    </row>
    <row r="401" spans="1:7" ht="15">
      <c r="A401" s="25"/>
      <c r="B401" s="25"/>
      <c r="C401" s="25"/>
      <c r="D401" s="25"/>
      <c r="E401" s="25"/>
      <c r="F401" s="25"/>
      <c r="G401" s="25"/>
    </row>
    <row r="402" spans="1:7" ht="15">
      <c r="A402" s="25"/>
      <c r="B402" s="25"/>
      <c r="C402" s="25"/>
      <c r="D402" s="25"/>
      <c r="E402" s="25"/>
      <c r="F402" s="25"/>
      <c r="G402" s="25"/>
    </row>
    <row r="403" spans="1:7" ht="15">
      <c r="A403" s="25"/>
      <c r="B403" s="25"/>
      <c r="C403" s="25"/>
      <c r="D403" s="25"/>
      <c r="E403" s="25"/>
      <c r="F403" s="25"/>
      <c r="G403" s="25"/>
    </row>
    <row r="404" spans="1:7" ht="15">
      <c r="A404" s="25"/>
      <c r="B404" s="25"/>
      <c r="C404" s="25"/>
      <c r="D404" s="25"/>
      <c r="E404" s="25"/>
      <c r="F404" s="25"/>
      <c r="G404" s="25"/>
    </row>
    <row r="405" spans="1:7" ht="15">
      <c r="A405" s="25"/>
      <c r="B405" s="25"/>
      <c r="C405" s="25"/>
      <c r="D405" s="25"/>
      <c r="E405" s="25"/>
      <c r="F405" s="25"/>
      <c r="G405" s="25"/>
    </row>
    <row r="406" spans="1:7" ht="15">
      <c r="A406" s="25"/>
      <c r="B406" s="25"/>
      <c r="C406" s="25"/>
      <c r="D406" s="25"/>
      <c r="E406" s="25"/>
      <c r="F406" s="25"/>
      <c r="G406" s="25"/>
    </row>
    <row r="407" spans="1:7" ht="15">
      <c r="A407" s="25"/>
      <c r="B407" s="25"/>
      <c r="C407" s="25"/>
      <c r="D407" s="25"/>
      <c r="E407" s="25"/>
      <c r="F407" s="25"/>
      <c r="G407" s="25"/>
    </row>
    <row r="408" spans="1:7" ht="15">
      <c r="A408" s="25"/>
      <c r="B408" s="25"/>
      <c r="C408" s="25"/>
      <c r="D408" s="25"/>
      <c r="E408" s="25"/>
      <c r="F408" s="25"/>
      <c r="G408" s="25"/>
    </row>
    <row r="409" spans="1:7" ht="15">
      <c r="A409" s="25"/>
      <c r="B409" s="25"/>
      <c r="C409" s="25"/>
      <c r="D409" s="25"/>
      <c r="E409" s="25"/>
      <c r="F409" s="25"/>
      <c r="G409" s="25"/>
    </row>
    <row r="410" spans="1:7" ht="15">
      <c r="A410" s="25"/>
      <c r="B410" s="25"/>
      <c r="C410" s="25"/>
      <c r="D410" s="25"/>
      <c r="E410" s="25"/>
      <c r="F410" s="25"/>
      <c r="G410" s="25"/>
    </row>
    <row r="411" spans="1:7" ht="15">
      <c r="A411" s="25"/>
      <c r="B411" s="25"/>
      <c r="C411" s="25"/>
      <c r="D411" s="25"/>
      <c r="E411" s="25"/>
      <c r="F411" s="25"/>
      <c r="G411" s="25"/>
    </row>
    <row r="412" spans="1:7" ht="15">
      <c r="A412" s="25"/>
      <c r="B412" s="25"/>
      <c r="C412" s="25"/>
      <c r="D412" s="25"/>
      <c r="E412" s="25"/>
      <c r="F412" s="25"/>
      <c r="G412" s="25"/>
    </row>
    <row r="413" spans="1:7" ht="15">
      <c r="A413" s="25"/>
      <c r="B413" s="25"/>
      <c r="C413" s="25"/>
      <c r="D413" s="25"/>
      <c r="E413" s="25"/>
      <c r="F413" s="25"/>
      <c r="G413" s="25"/>
    </row>
    <row r="414" spans="1:7" ht="15">
      <c r="A414" s="25"/>
      <c r="B414" s="25"/>
      <c r="C414" s="25"/>
      <c r="D414" s="25"/>
      <c r="E414" s="25"/>
      <c r="F414" s="25"/>
      <c r="G414" s="25"/>
    </row>
    <row r="415" spans="1:7" ht="15">
      <c r="A415" s="25"/>
      <c r="B415" s="25"/>
      <c r="C415" s="25"/>
      <c r="D415" s="25"/>
      <c r="E415" s="25"/>
      <c r="F415" s="25"/>
      <c r="G415" s="25"/>
    </row>
    <row r="416" spans="1:7" ht="15">
      <c r="A416" s="25"/>
      <c r="B416" s="25"/>
      <c r="C416" s="25"/>
      <c r="D416" s="25"/>
      <c r="E416" s="25"/>
      <c r="F416" s="25"/>
      <c r="G416" s="25"/>
    </row>
    <row r="417" spans="1:7" ht="15">
      <c r="A417" s="25"/>
      <c r="B417" s="25"/>
      <c r="C417" s="25"/>
      <c r="D417" s="25"/>
      <c r="E417" s="25"/>
      <c r="F417" s="25"/>
      <c r="G417" s="25"/>
    </row>
    <row r="418" spans="1:7" ht="15">
      <c r="A418" s="25"/>
      <c r="B418" s="25"/>
      <c r="C418" s="25"/>
      <c r="D418" s="25"/>
      <c r="E418" s="25"/>
      <c r="F418" s="25"/>
      <c r="G418" s="25"/>
    </row>
    <row r="419" spans="1:7" ht="15">
      <c r="A419" s="25"/>
      <c r="B419" s="25"/>
      <c r="C419" s="25"/>
      <c r="D419" s="25"/>
      <c r="E419" s="25"/>
      <c r="F419" s="25"/>
      <c r="G419" s="25"/>
    </row>
    <row r="420" spans="1:7" ht="15">
      <c r="A420" s="25"/>
      <c r="B420" s="25"/>
      <c r="C420" s="25"/>
      <c r="D420" s="25"/>
      <c r="E420" s="25"/>
      <c r="F420" s="25"/>
      <c r="G420" s="25"/>
    </row>
    <row r="421" spans="1:7" ht="15">
      <c r="A421" s="25"/>
      <c r="B421" s="25"/>
      <c r="C421" s="25"/>
      <c r="D421" s="25"/>
      <c r="E421" s="25"/>
      <c r="F421" s="25"/>
      <c r="G421" s="25"/>
    </row>
    <row r="422" spans="1:7" ht="15">
      <c r="A422" s="25"/>
      <c r="B422" s="25"/>
      <c r="C422" s="25"/>
      <c r="D422" s="25"/>
      <c r="E422" s="25"/>
      <c r="F422" s="25"/>
      <c r="G422" s="25"/>
    </row>
    <row r="423" spans="1:7" ht="15">
      <c r="A423" s="25"/>
      <c r="B423" s="25"/>
      <c r="C423" s="25"/>
      <c r="D423" s="25"/>
      <c r="E423" s="25"/>
      <c r="F423" s="25"/>
      <c r="G423" s="25"/>
    </row>
    <row r="424" spans="1:7" ht="15">
      <c r="A424" s="25"/>
      <c r="B424" s="25"/>
      <c r="C424" s="25"/>
      <c r="D424" s="25"/>
      <c r="E424" s="25"/>
      <c r="F424" s="25"/>
      <c r="G424" s="25"/>
    </row>
    <row r="425" spans="1:7" ht="15">
      <c r="A425" s="25"/>
      <c r="B425" s="25"/>
      <c r="C425" s="25"/>
      <c r="D425" s="25"/>
      <c r="E425" s="25"/>
      <c r="F425" s="25"/>
      <c r="G425" s="25"/>
    </row>
    <row r="426" spans="1:7" ht="15">
      <c r="A426" s="25"/>
      <c r="B426" s="25"/>
      <c r="C426" s="25"/>
      <c r="D426" s="25"/>
      <c r="E426" s="25"/>
      <c r="F426" s="25"/>
      <c r="G426" s="25"/>
    </row>
    <row r="427" spans="1:7" ht="15">
      <c r="A427" s="25"/>
      <c r="B427" s="25"/>
      <c r="C427" s="25"/>
      <c r="D427" s="25"/>
      <c r="E427" s="25"/>
      <c r="F427" s="25"/>
      <c r="G427" s="25"/>
    </row>
    <row r="428" spans="1:7" ht="15">
      <c r="A428" s="25"/>
      <c r="B428" s="25"/>
      <c r="C428" s="25"/>
      <c r="D428" s="25"/>
      <c r="E428" s="25"/>
      <c r="F428" s="25"/>
      <c r="G428" s="25"/>
    </row>
    <row r="429" spans="1:7" ht="15">
      <c r="A429" s="25"/>
      <c r="B429" s="25"/>
      <c r="C429" s="25"/>
      <c r="D429" s="25"/>
      <c r="E429" s="25"/>
      <c r="F429" s="25"/>
      <c r="G429" s="25"/>
    </row>
    <row r="430" spans="1:7" ht="15">
      <c r="A430" s="25"/>
      <c r="B430" s="25"/>
      <c r="C430" s="25"/>
      <c r="D430" s="25"/>
      <c r="E430" s="25"/>
      <c r="F430" s="25"/>
      <c r="G430" s="25"/>
    </row>
    <row r="431" spans="1:7" ht="15">
      <c r="A431" s="25"/>
      <c r="B431" s="25"/>
      <c r="C431" s="25"/>
      <c r="D431" s="25"/>
      <c r="E431" s="25"/>
      <c r="F431" s="25"/>
      <c r="G431" s="25"/>
    </row>
    <row r="432" spans="1:7" ht="15">
      <c r="A432" s="25"/>
      <c r="B432" s="25"/>
      <c r="C432" s="25"/>
      <c r="D432" s="25"/>
      <c r="E432" s="25"/>
      <c r="F432" s="25"/>
      <c r="G432" s="25"/>
    </row>
    <row r="433" spans="1:7" ht="15">
      <c r="A433" s="25"/>
      <c r="B433" s="25"/>
      <c r="C433" s="25"/>
      <c r="D433" s="25"/>
      <c r="E433" s="25"/>
      <c r="F433" s="25"/>
      <c r="G433" s="25"/>
    </row>
    <row r="434" spans="1:7" ht="15">
      <c r="A434" s="25"/>
      <c r="B434" s="25"/>
      <c r="C434" s="25"/>
      <c r="D434" s="25"/>
      <c r="E434" s="25"/>
      <c r="F434" s="25"/>
      <c r="G434" s="25"/>
    </row>
    <row r="435" spans="1:7" ht="15">
      <c r="A435" s="25"/>
      <c r="B435" s="25"/>
      <c r="C435" s="25"/>
      <c r="D435" s="25"/>
      <c r="E435" s="25"/>
      <c r="F435" s="25"/>
      <c r="G435" s="25"/>
    </row>
    <row r="436" spans="1:7" ht="15">
      <c r="A436" s="25"/>
      <c r="B436" s="25"/>
      <c r="C436" s="25"/>
      <c r="D436" s="25"/>
      <c r="E436" s="25"/>
      <c r="F436" s="25"/>
      <c r="G436" s="25"/>
    </row>
    <row r="437" spans="1:7" ht="15">
      <c r="A437" s="25"/>
      <c r="B437" s="25"/>
      <c r="C437" s="25"/>
      <c r="D437" s="25"/>
      <c r="E437" s="25"/>
      <c r="F437" s="25"/>
      <c r="G437" s="25"/>
    </row>
    <row r="438" spans="1:7" ht="15">
      <c r="A438" s="25"/>
      <c r="B438" s="25"/>
      <c r="C438" s="25"/>
      <c r="D438" s="25"/>
      <c r="E438" s="25"/>
      <c r="F438" s="25"/>
      <c r="G438" s="25"/>
    </row>
    <row r="439" spans="1:7" ht="15">
      <c r="A439" s="25"/>
      <c r="B439" s="25"/>
      <c r="C439" s="25"/>
      <c r="D439" s="25"/>
      <c r="E439" s="25"/>
      <c r="F439" s="25"/>
      <c r="G439" s="25"/>
    </row>
    <row r="440" spans="1:7" ht="15">
      <c r="A440" s="25"/>
      <c r="B440" s="25"/>
      <c r="C440" s="25"/>
      <c r="D440" s="25"/>
      <c r="E440" s="25"/>
      <c r="F440" s="25"/>
      <c r="G440" s="25"/>
    </row>
    <row r="441" spans="1:7" ht="15">
      <c r="A441" s="25"/>
      <c r="B441" s="25"/>
      <c r="C441" s="25"/>
      <c r="D441" s="25"/>
      <c r="E441" s="25"/>
      <c r="F441" s="25"/>
      <c r="G441" s="25"/>
    </row>
    <row r="442" spans="1:7" ht="15">
      <c r="A442" s="25"/>
      <c r="B442" s="25"/>
      <c r="C442" s="25"/>
      <c r="D442" s="25"/>
      <c r="E442" s="25"/>
      <c r="F442" s="25"/>
      <c r="G442" s="25"/>
    </row>
    <row r="443" spans="1:7" ht="15">
      <c r="A443" s="25"/>
      <c r="B443" s="25"/>
      <c r="C443" s="25"/>
      <c r="D443" s="25"/>
      <c r="E443" s="25"/>
      <c r="F443" s="25"/>
      <c r="G443" s="25"/>
    </row>
    <row r="444" spans="1:7" ht="15">
      <c r="A444" s="25"/>
      <c r="B444" s="25"/>
      <c r="C444" s="25"/>
      <c r="D444" s="25"/>
      <c r="E444" s="25"/>
      <c r="F444" s="25"/>
      <c r="G444" s="25"/>
    </row>
    <row r="445" spans="1:7" ht="15">
      <c r="A445" s="25"/>
      <c r="B445" s="25"/>
      <c r="C445" s="25"/>
      <c r="D445" s="25"/>
      <c r="E445" s="25"/>
      <c r="F445" s="25"/>
      <c r="G445" s="25"/>
    </row>
    <row r="446" spans="1:7" ht="15">
      <c r="A446" s="25"/>
      <c r="B446" s="25"/>
      <c r="C446" s="25"/>
      <c r="D446" s="25"/>
      <c r="E446" s="25"/>
      <c r="F446" s="25"/>
      <c r="G446" s="25"/>
    </row>
    <row r="447" spans="1:7" ht="15">
      <c r="A447" s="25"/>
      <c r="B447" s="25"/>
      <c r="C447" s="25"/>
      <c r="D447" s="25"/>
      <c r="E447" s="25"/>
      <c r="F447" s="25"/>
      <c r="G447" s="25"/>
    </row>
    <row r="448" spans="1:7" ht="15">
      <c r="A448" s="25"/>
      <c r="B448" s="25"/>
      <c r="C448" s="25"/>
      <c r="D448" s="25"/>
      <c r="E448" s="25"/>
      <c r="F448" s="25"/>
      <c r="G448" s="25"/>
    </row>
    <row r="449" spans="1:7" ht="15">
      <c r="A449" s="25"/>
      <c r="B449" s="25"/>
      <c r="C449" s="25"/>
      <c r="D449" s="25"/>
      <c r="E449" s="25"/>
      <c r="F449" s="25"/>
      <c r="G449" s="25"/>
    </row>
    <row r="450" spans="1:7" ht="15">
      <c r="A450" s="25"/>
      <c r="B450" s="25"/>
      <c r="C450" s="25"/>
      <c r="D450" s="25"/>
      <c r="E450" s="25"/>
      <c r="F450" s="25"/>
      <c r="G450" s="25"/>
    </row>
    <row r="451" spans="1:7" ht="15">
      <c r="A451" s="25"/>
      <c r="B451" s="25"/>
      <c r="C451" s="25"/>
      <c r="D451" s="25"/>
      <c r="E451" s="25"/>
      <c r="F451" s="25"/>
      <c r="G451" s="25"/>
    </row>
    <row r="452" spans="1:7" ht="15">
      <c r="A452" s="25"/>
      <c r="B452" s="25"/>
      <c r="C452" s="25"/>
      <c r="D452" s="25"/>
      <c r="E452" s="25"/>
      <c r="F452" s="25"/>
      <c r="G452" s="25"/>
    </row>
    <row r="453" spans="1:7" ht="15">
      <c r="A453" s="25"/>
      <c r="B453" s="25"/>
      <c r="C453" s="25"/>
      <c r="D453" s="25"/>
      <c r="E453" s="25"/>
      <c r="F453" s="25"/>
      <c r="G453" s="25"/>
    </row>
    <row r="454" spans="1:7" ht="15">
      <c r="A454" s="25"/>
      <c r="B454" s="25"/>
      <c r="C454" s="25"/>
      <c r="D454" s="25"/>
      <c r="E454" s="25"/>
      <c r="F454" s="25"/>
      <c r="G454" s="25"/>
    </row>
    <row r="455" spans="1:7" ht="15">
      <c r="A455" s="25"/>
      <c r="B455" s="25"/>
      <c r="C455" s="25"/>
      <c r="D455" s="25"/>
      <c r="E455" s="25"/>
      <c r="F455" s="25"/>
      <c r="G455" s="25"/>
    </row>
    <row r="456" spans="1:7" ht="15">
      <c r="A456" s="25"/>
      <c r="B456" s="25"/>
      <c r="C456" s="25"/>
      <c r="D456" s="25"/>
      <c r="E456" s="25"/>
      <c r="F456" s="25"/>
      <c r="G456" s="25"/>
    </row>
    <row r="457" spans="1:7" ht="15">
      <c r="A457" s="25"/>
      <c r="B457" s="25"/>
      <c r="C457" s="25"/>
      <c r="D457" s="25"/>
      <c r="E457" s="25"/>
      <c r="F457" s="25"/>
      <c r="G457" s="25"/>
    </row>
    <row r="458" spans="1:7" ht="15">
      <c r="A458" s="25"/>
      <c r="B458" s="25"/>
      <c r="C458" s="25"/>
      <c r="D458" s="25"/>
      <c r="E458" s="25"/>
      <c r="F458" s="25"/>
      <c r="G458" s="25"/>
    </row>
    <row r="459" spans="1:7" ht="15">
      <c r="A459" s="25"/>
      <c r="B459" s="25"/>
      <c r="C459" s="25"/>
      <c r="D459" s="25"/>
      <c r="E459" s="25"/>
      <c r="F459" s="25"/>
      <c r="G459" s="25"/>
    </row>
    <row r="460" spans="1:7" ht="15">
      <c r="A460" s="25"/>
      <c r="B460" s="25"/>
      <c r="C460" s="25"/>
      <c r="D460" s="25"/>
      <c r="E460" s="25"/>
      <c r="F460" s="25"/>
      <c r="G460" s="25"/>
    </row>
    <row r="461" spans="1:7" ht="15">
      <c r="A461" s="25"/>
      <c r="B461" s="25"/>
      <c r="C461" s="25"/>
      <c r="D461" s="25"/>
      <c r="E461" s="25"/>
      <c r="F461" s="25"/>
      <c r="G461" s="25"/>
    </row>
    <row r="462" spans="1:7" ht="15">
      <c r="A462" s="25"/>
      <c r="B462" s="25"/>
      <c r="C462" s="25"/>
      <c r="D462" s="25"/>
      <c r="E462" s="25"/>
      <c r="F462" s="25"/>
      <c r="G462" s="25"/>
    </row>
    <row r="463" spans="1:7" ht="15">
      <c r="A463" s="25"/>
      <c r="B463" s="25"/>
      <c r="C463" s="25"/>
      <c r="D463" s="25"/>
      <c r="E463" s="25"/>
      <c r="F463" s="25"/>
      <c r="G463" s="25"/>
    </row>
    <row r="464" spans="1:7" ht="15">
      <c r="A464" s="25"/>
      <c r="B464" s="25"/>
      <c r="C464" s="25"/>
      <c r="D464" s="25"/>
      <c r="E464" s="25"/>
      <c r="F464" s="25"/>
      <c r="G464" s="25"/>
    </row>
    <row r="465" spans="1:7" ht="15">
      <c r="A465" s="25"/>
      <c r="B465" s="25"/>
      <c r="C465" s="25"/>
      <c r="D465" s="25"/>
      <c r="E465" s="25"/>
      <c r="F465" s="25"/>
      <c r="G465" s="25"/>
    </row>
    <row r="466" spans="1:7" ht="15">
      <c r="A466" s="25"/>
      <c r="B466" s="25"/>
      <c r="C466" s="25"/>
      <c r="D466" s="25"/>
      <c r="E466" s="25"/>
      <c r="F466" s="25"/>
      <c r="G466" s="25"/>
    </row>
    <row r="467" spans="1:7" ht="15">
      <c r="A467" s="25"/>
      <c r="B467" s="25"/>
      <c r="C467" s="25"/>
      <c r="D467" s="25"/>
      <c r="E467" s="25"/>
      <c r="F467" s="25"/>
      <c r="G467" s="25"/>
    </row>
    <row r="468" spans="1:7" ht="15">
      <c r="A468" s="25"/>
      <c r="B468" s="25"/>
      <c r="C468" s="25"/>
      <c r="D468" s="25"/>
      <c r="E468" s="25"/>
      <c r="F468" s="25"/>
      <c r="G468" s="25"/>
    </row>
    <row r="469" spans="1:7" ht="15">
      <c r="A469" s="25"/>
      <c r="B469" s="25"/>
      <c r="C469" s="25"/>
      <c r="D469" s="25"/>
      <c r="E469" s="25"/>
      <c r="F469" s="25"/>
      <c r="G469" s="25"/>
    </row>
    <row r="470" spans="1:7" ht="15">
      <c r="A470" s="25"/>
      <c r="B470" s="25"/>
      <c r="C470" s="25"/>
      <c r="D470" s="25"/>
      <c r="E470" s="25"/>
      <c r="F470" s="25"/>
      <c r="G470" s="25"/>
    </row>
    <row r="471" spans="1:7" ht="15">
      <c r="A471" s="25"/>
      <c r="B471" s="25"/>
      <c r="C471" s="25"/>
      <c r="D471" s="25"/>
      <c r="E471" s="25"/>
      <c r="F471" s="25"/>
      <c r="G471" s="25"/>
    </row>
    <row r="472" spans="1:7" ht="15">
      <c r="A472" s="25"/>
      <c r="B472" s="25"/>
      <c r="C472" s="25"/>
      <c r="D472" s="25"/>
      <c r="E472" s="25"/>
      <c r="F472" s="25"/>
      <c r="G472" s="25"/>
    </row>
    <row r="473" spans="1:7" ht="15">
      <c r="A473" s="25"/>
      <c r="B473" s="25"/>
      <c r="C473" s="25"/>
      <c r="D473" s="25"/>
      <c r="E473" s="25"/>
      <c r="F473" s="25"/>
      <c r="G473" s="25"/>
    </row>
    <row r="474" spans="1:7" ht="15">
      <c r="A474" s="25"/>
      <c r="B474" s="25"/>
      <c r="C474" s="25"/>
      <c r="D474" s="25"/>
      <c r="E474" s="25"/>
      <c r="F474" s="25"/>
      <c r="G474" s="25"/>
    </row>
    <row r="475" spans="1:7" ht="15">
      <c r="A475" s="25"/>
      <c r="B475" s="25"/>
      <c r="C475" s="25"/>
      <c r="D475" s="25"/>
      <c r="E475" s="25"/>
      <c r="F475" s="25"/>
      <c r="G475" s="25"/>
    </row>
    <row r="476" spans="1:7" ht="15">
      <c r="A476" s="25"/>
      <c r="B476" s="25"/>
      <c r="C476" s="25"/>
      <c r="D476" s="25"/>
      <c r="E476" s="25"/>
      <c r="F476" s="25"/>
      <c r="G476" s="25"/>
    </row>
    <row r="477" spans="1:7" ht="15">
      <c r="A477" s="25"/>
      <c r="B477" s="25"/>
      <c r="C477" s="25"/>
      <c r="D477" s="25"/>
      <c r="E477" s="25"/>
      <c r="F477" s="25"/>
      <c r="G477" s="25"/>
    </row>
    <row r="478" spans="1:7" ht="15">
      <c r="A478" s="25"/>
      <c r="B478" s="25"/>
      <c r="C478" s="25"/>
      <c r="D478" s="25"/>
      <c r="E478" s="25"/>
      <c r="F478" s="25"/>
      <c r="G478" s="25"/>
    </row>
    <row r="479" spans="1:7" ht="15">
      <c r="A479" s="25"/>
      <c r="B479" s="25"/>
      <c r="C479" s="25"/>
      <c r="D479" s="25"/>
      <c r="E479" s="25"/>
      <c r="F479" s="25"/>
      <c r="G479" s="25"/>
    </row>
    <row r="480" spans="1:7" ht="15">
      <c r="A480" s="25"/>
      <c r="B480" s="25"/>
      <c r="C480" s="25"/>
      <c r="D480" s="25"/>
      <c r="E480" s="25"/>
      <c r="F480" s="25"/>
      <c r="G480" s="25"/>
    </row>
    <row r="481" spans="1:7" ht="15">
      <c r="A481" s="25"/>
      <c r="B481" s="25"/>
      <c r="C481" s="25"/>
      <c r="D481" s="25"/>
      <c r="E481" s="25"/>
      <c r="F481" s="25"/>
      <c r="G481" s="25"/>
    </row>
    <row r="482" spans="1:7" ht="15">
      <c r="A482" s="25"/>
      <c r="B482" s="25"/>
      <c r="C482" s="25"/>
      <c r="D482" s="25"/>
      <c r="E482" s="25"/>
      <c r="F482" s="25"/>
      <c r="G482" s="25"/>
    </row>
    <row r="483" spans="1:7" ht="15">
      <c r="A483" s="25"/>
      <c r="B483" s="25"/>
      <c r="C483" s="25"/>
      <c r="D483" s="25"/>
      <c r="E483" s="25"/>
      <c r="F483" s="25"/>
      <c r="G483" s="25"/>
    </row>
    <row r="484" spans="1:7" ht="15">
      <c r="A484" s="25"/>
      <c r="B484" s="25"/>
      <c r="C484" s="25"/>
      <c r="D484" s="25"/>
      <c r="E484" s="25"/>
      <c r="F484" s="25"/>
      <c r="G484" s="25"/>
    </row>
    <row r="485" spans="1:7" ht="15">
      <c r="A485" s="25"/>
      <c r="B485" s="25"/>
      <c r="C485" s="25"/>
      <c r="D485" s="25"/>
      <c r="E485" s="25"/>
      <c r="F485" s="25"/>
      <c r="G485" s="25"/>
    </row>
    <row r="486" spans="1:7" ht="15">
      <c r="A486" s="25"/>
      <c r="B486" s="25"/>
      <c r="C486" s="25"/>
      <c r="D486" s="25"/>
      <c r="E486" s="25"/>
      <c r="F486" s="25"/>
      <c r="G486" s="25"/>
    </row>
    <row r="487" spans="1:7" ht="15">
      <c r="A487" s="25"/>
      <c r="B487" s="25"/>
      <c r="C487" s="25"/>
      <c r="D487" s="25"/>
      <c r="E487" s="25"/>
      <c r="F487" s="25"/>
      <c r="G487" s="25"/>
    </row>
    <row r="488" spans="1:7" ht="15">
      <c r="A488" s="25"/>
      <c r="B488" s="25"/>
      <c r="C488" s="25"/>
      <c r="D488" s="25"/>
      <c r="E488" s="25"/>
      <c r="F488" s="25"/>
      <c r="G488" s="25"/>
    </row>
    <row r="489" spans="1:7" ht="15">
      <c r="A489" s="25"/>
      <c r="B489" s="25"/>
      <c r="C489" s="25"/>
      <c r="D489" s="25"/>
      <c r="E489" s="25"/>
      <c r="F489" s="25"/>
      <c r="G489" s="25"/>
    </row>
    <row r="490" spans="1:7" ht="15">
      <c r="A490" s="25"/>
      <c r="B490" s="25"/>
      <c r="C490" s="25"/>
      <c r="D490" s="25"/>
      <c r="E490" s="25"/>
      <c r="F490" s="25"/>
      <c r="G490" s="25"/>
    </row>
    <row r="491" spans="1:7" ht="15">
      <c r="A491" s="25"/>
      <c r="B491" s="25"/>
      <c r="C491" s="25"/>
      <c r="D491" s="25"/>
      <c r="E491" s="25"/>
      <c r="F491" s="25"/>
      <c r="G491" s="25"/>
    </row>
    <row r="492" spans="1:7" ht="15">
      <c r="A492" s="25"/>
      <c r="B492" s="25"/>
      <c r="C492" s="25"/>
      <c r="D492" s="25"/>
      <c r="E492" s="25"/>
      <c r="F492" s="25"/>
      <c r="G492" s="25"/>
    </row>
    <row r="493" spans="1:7" ht="15">
      <c r="A493" s="25"/>
      <c r="B493" s="25"/>
      <c r="C493" s="25"/>
      <c r="D493" s="25"/>
      <c r="E493" s="25"/>
      <c r="F493" s="25"/>
      <c r="G493" s="25"/>
    </row>
    <row r="494" spans="1:7" ht="15">
      <c r="A494" s="25"/>
      <c r="B494" s="25"/>
      <c r="C494" s="25"/>
      <c r="D494" s="25"/>
      <c r="E494" s="25"/>
      <c r="F494" s="25"/>
      <c r="G494" s="25"/>
    </row>
    <row r="495" spans="1:7" ht="15">
      <c r="A495" s="25"/>
      <c r="B495" s="25"/>
      <c r="C495" s="25"/>
      <c r="D495" s="25"/>
      <c r="E495" s="25"/>
      <c r="F495" s="25"/>
      <c r="G495" s="25"/>
    </row>
    <row r="496" spans="1:7" ht="15">
      <c r="A496" s="25"/>
      <c r="B496" s="25"/>
      <c r="C496" s="25"/>
      <c r="D496" s="25"/>
      <c r="E496" s="25"/>
      <c r="F496" s="25"/>
      <c r="G496" s="25"/>
    </row>
    <row r="497" spans="1:7" ht="15">
      <c r="A497" s="25"/>
      <c r="B497" s="25"/>
      <c r="C497" s="25"/>
      <c r="D497" s="25"/>
      <c r="E497" s="25"/>
      <c r="F497" s="25"/>
      <c r="G497" s="25"/>
    </row>
    <row r="498" spans="1:7" ht="15">
      <c r="A498" s="25"/>
      <c r="B498" s="25"/>
      <c r="C498" s="25"/>
      <c r="D498" s="25"/>
      <c r="E498" s="25"/>
      <c r="F498" s="25"/>
      <c r="G498" s="25"/>
    </row>
    <row r="499" spans="1:7" ht="15">
      <c r="A499" s="25"/>
      <c r="B499" s="25"/>
      <c r="C499" s="25"/>
      <c r="D499" s="25"/>
      <c r="E499" s="25"/>
      <c r="F499" s="25"/>
      <c r="G499" s="25"/>
    </row>
    <row r="500" spans="1:7" ht="15">
      <c r="A500" s="25"/>
      <c r="B500" s="25"/>
      <c r="C500" s="25"/>
      <c r="D500" s="25"/>
      <c r="E500" s="25"/>
      <c r="F500" s="25"/>
      <c r="G500" s="25"/>
    </row>
    <row r="501" spans="1:7" ht="15">
      <c r="A501" s="25"/>
      <c r="B501" s="25"/>
      <c r="C501" s="25"/>
      <c r="D501" s="25"/>
      <c r="E501" s="25"/>
      <c r="F501" s="25"/>
      <c r="G501" s="25"/>
    </row>
    <row r="502" spans="1:7" ht="15">
      <c r="A502" s="25"/>
      <c r="B502" s="25"/>
      <c r="C502" s="25"/>
      <c r="D502" s="25"/>
      <c r="E502" s="25"/>
      <c r="F502" s="25"/>
      <c r="G502" s="25"/>
    </row>
    <row r="503" spans="1:7" ht="15">
      <c r="A503" s="25"/>
      <c r="B503" s="25"/>
      <c r="C503" s="25"/>
      <c r="D503" s="25"/>
      <c r="E503" s="25"/>
      <c r="F503" s="25"/>
      <c r="G503" s="25"/>
    </row>
    <row r="504" spans="1:7" ht="15">
      <c r="A504" s="25"/>
      <c r="B504" s="25"/>
      <c r="C504" s="25"/>
      <c r="D504" s="25"/>
      <c r="E504" s="25"/>
      <c r="F504" s="25"/>
      <c r="G504" s="25"/>
    </row>
    <row r="505" spans="1:7" ht="15">
      <c r="A505" s="25"/>
      <c r="B505" s="25"/>
      <c r="C505" s="25"/>
      <c r="D505" s="25"/>
      <c r="E505" s="25"/>
      <c r="F505" s="25"/>
      <c r="G505" s="25"/>
    </row>
    <row r="506" spans="1:7" ht="15">
      <c r="A506" s="25"/>
      <c r="B506" s="25"/>
      <c r="C506" s="25"/>
      <c r="D506" s="25"/>
      <c r="E506" s="25"/>
      <c r="F506" s="25"/>
      <c r="G506" s="25"/>
    </row>
    <row r="507" spans="1:7" ht="15">
      <c r="A507" s="25"/>
      <c r="B507" s="25"/>
      <c r="C507" s="25"/>
      <c r="D507" s="25"/>
      <c r="E507" s="25"/>
      <c r="F507" s="25"/>
      <c r="G507" s="25"/>
    </row>
    <row r="508" spans="1:7" ht="15">
      <c r="A508" s="25"/>
      <c r="B508" s="25"/>
      <c r="C508" s="25"/>
      <c r="D508" s="25"/>
      <c r="E508" s="25"/>
      <c r="F508" s="25"/>
      <c r="G508" s="25"/>
    </row>
    <row r="509" spans="1:7" ht="15">
      <c r="A509" s="25"/>
      <c r="B509" s="25"/>
      <c r="C509" s="25"/>
      <c r="D509" s="25"/>
      <c r="E509" s="25"/>
      <c r="F509" s="25"/>
      <c r="G509" s="25"/>
    </row>
    <row r="510" spans="1:7" ht="15">
      <c r="A510" s="25"/>
      <c r="B510" s="25"/>
      <c r="C510" s="25"/>
      <c r="D510" s="25"/>
      <c r="E510" s="25"/>
      <c r="F510" s="25"/>
      <c r="G510" s="25"/>
    </row>
    <row r="511" spans="1:7" ht="15">
      <c r="A511" s="25"/>
      <c r="B511" s="25"/>
      <c r="C511" s="25"/>
      <c r="D511" s="25"/>
      <c r="E511" s="25"/>
      <c r="F511" s="25"/>
      <c r="G511" s="25"/>
    </row>
    <row r="512" spans="1:7" ht="15">
      <c r="A512" s="25"/>
      <c r="B512" s="25"/>
      <c r="C512" s="25"/>
      <c r="D512" s="25"/>
      <c r="E512" s="25"/>
      <c r="F512" s="25"/>
      <c r="G512" s="25"/>
    </row>
    <row r="513" spans="1:7" ht="15">
      <c r="A513" s="25"/>
      <c r="B513" s="25"/>
      <c r="C513" s="25"/>
      <c r="D513" s="25"/>
      <c r="E513" s="25"/>
      <c r="F513" s="25"/>
      <c r="G513" s="25"/>
    </row>
    <row r="514" spans="1:7" ht="15">
      <c r="A514" s="25"/>
      <c r="B514" s="25"/>
      <c r="C514" s="25"/>
      <c r="D514" s="25"/>
      <c r="E514" s="25"/>
      <c r="F514" s="25"/>
      <c r="G514" s="25"/>
    </row>
    <row r="515" spans="1:7" ht="15">
      <c r="A515" s="25"/>
      <c r="B515" s="25"/>
      <c r="C515" s="25"/>
      <c r="D515" s="25"/>
      <c r="E515" s="25"/>
      <c r="F515" s="25"/>
      <c r="G515" s="25"/>
    </row>
    <row r="516" spans="1:7" ht="15">
      <c r="A516" s="25"/>
      <c r="B516" s="25"/>
      <c r="C516" s="25"/>
      <c r="D516" s="25"/>
      <c r="E516" s="25"/>
      <c r="F516" s="25"/>
      <c r="G516" s="25"/>
    </row>
    <row r="517" spans="1:7" ht="15">
      <c r="A517" s="25"/>
      <c r="B517" s="25"/>
      <c r="C517" s="25"/>
      <c r="D517" s="25"/>
      <c r="E517" s="25"/>
      <c r="F517" s="25"/>
      <c r="G517" s="25"/>
    </row>
    <row r="518" spans="1:7" ht="15">
      <c r="A518" s="25"/>
      <c r="B518" s="25"/>
      <c r="C518" s="25"/>
      <c r="D518" s="25"/>
      <c r="E518" s="25"/>
      <c r="F518" s="25"/>
      <c r="G518" s="25"/>
    </row>
    <row r="519" spans="1:7" ht="15">
      <c r="A519" s="25"/>
      <c r="B519" s="25"/>
      <c r="C519" s="25"/>
      <c r="D519" s="25"/>
      <c r="E519" s="25"/>
      <c r="F519" s="25"/>
      <c r="G519" s="25"/>
    </row>
    <row r="520" spans="1:7" ht="15">
      <c r="A520" s="25"/>
      <c r="B520" s="25"/>
      <c r="C520" s="25"/>
      <c r="D520" s="25"/>
      <c r="E520" s="25"/>
      <c r="F520" s="25"/>
      <c r="G520" s="25"/>
    </row>
    <row r="521" spans="1:7" ht="15">
      <c r="A521" s="25"/>
      <c r="B521" s="25"/>
      <c r="C521" s="25"/>
      <c r="D521" s="25"/>
      <c r="E521" s="25"/>
      <c r="F521" s="25"/>
      <c r="G521" s="25"/>
    </row>
    <row r="522" spans="1:7" ht="15">
      <c r="A522" s="25"/>
      <c r="B522" s="25"/>
      <c r="C522" s="25"/>
      <c r="D522" s="25"/>
      <c r="E522" s="25"/>
      <c r="F522" s="25"/>
      <c r="G522" s="25"/>
    </row>
    <row r="523" spans="1:7" ht="15">
      <c r="A523" s="25"/>
      <c r="B523" s="25"/>
      <c r="C523" s="25"/>
      <c r="D523" s="25"/>
      <c r="E523" s="25"/>
      <c r="F523" s="25"/>
      <c r="G523" s="25"/>
    </row>
    <row r="524" spans="1:7" ht="15">
      <c r="A524" s="25"/>
      <c r="B524" s="25"/>
      <c r="C524" s="25"/>
      <c r="D524" s="25"/>
      <c r="E524" s="25"/>
      <c r="F524" s="25"/>
      <c r="G524" s="25"/>
    </row>
    <row r="525" spans="1:7" ht="15">
      <c r="A525" s="25"/>
      <c r="B525" s="25"/>
      <c r="C525" s="25"/>
      <c r="D525" s="25"/>
      <c r="E525" s="25"/>
      <c r="F525" s="25"/>
      <c r="G525" s="25"/>
    </row>
    <row r="526" spans="1:7" ht="15">
      <c r="A526" s="25"/>
      <c r="B526" s="25"/>
      <c r="C526" s="25"/>
      <c r="D526" s="25"/>
      <c r="E526" s="25"/>
      <c r="F526" s="25"/>
      <c r="G526" s="25"/>
    </row>
    <row r="527" spans="1:7" ht="15">
      <c r="A527" s="25"/>
      <c r="B527" s="25"/>
      <c r="C527" s="25"/>
      <c r="D527" s="25"/>
      <c r="E527" s="25"/>
      <c r="F527" s="25"/>
      <c r="G527" s="25"/>
    </row>
    <row r="528" spans="1:7" ht="15">
      <c r="A528" s="25"/>
      <c r="B528" s="25"/>
      <c r="C528" s="25"/>
      <c r="D528" s="25"/>
      <c r="E528" s="25"/>
      <c r="F528" s="25"/>
      <c r="G528" s="25"/>
    </row>
    <row r="529" spans="1:7" ht="15">
      <c r="A529" s="25"/>
      <c r="B529" s="25"/>
      <c r="C529" s="25"/>
      <c r="D529" s="25"/>
      <c r="E529" s="25"/>
      <c r="F529" s="25"/>
      <c r="G529" s="25"/>
    </row>
    <row r="530" spans="1:7" ht="15">
      <c r="A530" s="25"/>
      <c r="B530" s="25"/>
      <c r="C530" s="25"/>
      <c r="D530" s="25"/>
      <c r="E530" s="25"/>
      <c r="F530" s="25"/>
      <c r="G530" s="25"/>
    </row>
    <row r="531" spans="1:7" ht="15">
      <c r="A531" s="25"/>
      <c r="B531" s="25"/>
      <c r="C531" s="25"/>
      <c r="D531" s="25"/>
      <c r="E531" s="25"/>
      <c r="F531" s="25"/>
      <c r="G531" s="25"/>
    </row>
    <row r="532" spans="1:7" ht="15">
      <c r="A532" s="25"/>
      <c r="B532" s="25"/>
      <c r="C532" s="25"/>
      <c r="D532" s="25"/>
      <c r="E532" s="25"/>
      <c r="F532" s="25"/>
      <c r="G532" s="25"/>
    </row>
    <row r="533" spans="1:7" ht="15">
      <c r="A533" s="25"/>
      <c r="B533" s="25"/>
      <c r="C533" s="25"/>
      <c r="D533" s="25"/>
      <c r="E533" s="25"/>
      <c r="F533" s="25"/>
      <c r="G533" s="25"/>
    </row>
    <row r="534" spans="1:7" ht="15">
      <c r="A534" s="25"/>
      <c r="B534" s="25"/>
      <c r="C534" s="25"/>
      <c r="D534" s="25"/>
      <c r="E534" s="25"/>
      <c r="F534" s="25"/>
      <c r="G534" s="25"/>
    </row>
    <row r="535" spans="1:7" ht="15">
      <c r="A535" s="25"/>
      <c r="B535" s="25"/>
      <c r="C535" s="25"/>
      <c r="D535" s="25"/>
      <c r="E535" s="25"/>
      <c r="F535" s="25"/>
      <c r="G535" s="25"/>
    </row>
    <row r="536" spans="1:7" ht="15">
      <c r="A536" s="25"/>
      <c r="B536" s="25"/>
      <c r="C536" s="25"/>
      <c r="D536" s="25"/>
      <c r="E536" s="25"/>
      <c r="F536" s="25"/>
      <c r="G536" s="25"/>
    </row>
    <row r="537" spans="1:7" ht="15">
      <c r="A537" s="25"/>
      <c r="B537" s="25"/>
      <c r="C537" s="25"/>
      <c r="D537" s="25"/>
      <c r="E537" s="25"/>
      <c r="F537" s="25"/>
      <c r="G537" s="25"/>
    </row>
    <row r="538" spans="1:7" ht="15">
      <c r="A538" s="25"/>
      <c r="B538" s="25"/>
      <c r="C538" s="25"/>
      <c r="D538" s="25"/>
      <c r="E538" s="25"/>
      <c r="F538" s="25"/>
      <c r="G538" s="25"/>
    </row>
    <row r="539" spans="1:7" ht="15">
      <c r="A539" s="25"/>
      <c r="B539" s="25"/>
      <c r="C539" s="25"/>
      <c r="D539" s="25"/>
      <c r="E539" s="25"/>
      <c r="F539" s="25"/>
      <c r="G539" s="25"/>
    </row>
    <row r="540" spans="1:7" ht="15">
      <c r="A540" s="25"/>
      <c r="B540" s="25"/>
      <c r="C540" s="25"/>
      <c r="D540" s="25"/>
      <c r="E540" s="25"/>
      <c r="F540" s="25"/>
      <c r="G540" s="25"/>
    </row>
    <row r="541" spans="1:7" ht="15">
      <c r="A541" s="25"/>
      <c r="B541" s="25"/>
      <c r="C541" s="25"/>
      <c r="D541" s="25"/>
      <c r="E541" s="25"/>
      <c r="F541" s="25"/>
      <c r="G541" s="25"/>
    </row>
    <row r="542" spans="1:7" ht="15">
      <c r="A542" s="25"/>
      <c r="B542" s="25"/>
      <c r="C542" s="25"/>
      <c r="D542" s="25"/>
      <c r="E542" s="25"/>
      <c r="F542" s="25"/>
      <c r="G542" s="25"/>
    </row>
    <row r="543" spans="1:7" ht="15">
      <c r="A543" s="25"/>
      <c r="B543" s="25"/>
      <c r="C543" s="25"/>
      <c r="D543" s="25"/>
      <c r="E543" s="25"/>
      <c r="F543" s="25"/>
      <c r="G543" s="25"/>
    </row>
    <row r="544" spans="1:7" ht="15">
      <c r="A544" s="25"/>
      <c r="B544" s="25"/>
      <c r="C544" s="25"/>
      <c r="D544" s="25"/>
      <c r="E544" s="25"/>
      <c r="F544" s="25"/>
      <c r="G544" s="25"/>
    </row>
    <row r="545" spans="1:7" ht="15">
      <c r="A545" s="25"/>
      <c r="B545" s="25"/>
      <c r="C545" s="25"/>
      <c r="D545" s="25"/>
      <c r="E545" s="25"/>
      <c r="F545" s="25"/>
      <c r="G545" s="25"/>
    </row>
    <row r="546" spans="1:7" ht="15">
      <c r="A546" s="25"/>
      <c r="B546" s="25"/>
      <c r="C546" s="25"/>
      <c r="D546" s="25"/>
      <c r="E546" s="25"/>
      <c r="F546" s="25"/>
      <c r="G546" s="25"/>
    </row>
    <row r="547" spans="1:7" ht="15">
      <c r="A547" s="25"/>
      <c r="B547" s="25"/>
      <c r="C547" s="25"/>
      <c r="D547" s="25"/>
      <c r="E547" s="25"/>
      <c r="F547" s="25"/>
      <c r="G547" s="25"/>
    </row>
    <row r="548" spans="1:7" ht="15">
      <c r="A548" s="25"/>
      <c r="B548" s="25"/>
      <c r="C548" s="25"/>
      <c r="D548" s="25"/>
      <c r="E548" s="25"/>
      <c r="F548" s="25"/>
      <c r="G548" s="25"/>
    </row>
    <row r="549" spans="1:7" ht="15">
      <c r="A549" s="25"/>
      <c r="B549" s="25"/>
      <c r="C549" s="25"/>
      <c r="D549" s="25"/>
      <c r="E549" s="25"/>
      <c r="F549" s="25"/>
      <c r="G549" s="25"/>
    </row>
    <row r="550" spans="1:7" ht="15">
      <c r="A550" s="25"/>
      <c r="B550" s="25"/>
      <c r="C550" s="25"/>
      <c r="D550" s="25"/>
      <c r="E550" s="25"/>
      <c r="F550" s="25"/>
      <c r="G550" s="25"/>
    </row>
    <row r="551" spans="1:7" ht="15">
      <c r="A551" s="25"/>
      <c r="B551" s="25"/>
      <c r="C551" s="25"/>
      <c r="D551" s="25"/>
      <c r="E551" s="25"/>
      <c r="F551" s="25"/>
      <c r="G551" s="25"/>
    </row>
    <row r="552" spans="1:7" ht="15">
      <c r="A552" s="25"/>
      <c r="B552" s="25"/>
      <c r="C552" s="25"/>
      <c r="D552" s="25"/>
      <c r="E552" s="25"/>
      <c r="F552" s="25"/>
      <c r="G552" s="25"/>
    </row>
    <row r="553" spans="1:7" ht="15">
      <c r="A553" s="25"/>
      <c r="B553" s="25"/>
      <c r="C553" s="25"/>
      <c r="D553" s="25"/>
      <c r="E553" s="25"/>
      <c r="F553" s="25"/>
      <c r="G553" s="2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105468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298</v>
      </c>
      <c r="H1" s="107" t="s">
        <v>302</v>
      </c>
      <c r="I1" s="107" t="s">
        <v>310</v>
      </c>
      <c r="J1" s="107" t="s">
        <v>306</v>
      </c>
      <c r="K1" s="107" t="s">
        <v>350</v>
      </c>
      <c r="L1" s="107" t="s">
        <v>342</v>
      </c>
      <c r="M1" s="107" t="s">
        <v>338</v>
      </c>
      <c r="N1" s="107" t="s">
        <v>346</v>
      </c>
      <c r="O1" s="107" t="s">
        <v>365</v>
      </c>
      <c r="P1" s="107" t="s">
        <v>373</v>
      </c>
      <c r="Q1" s="107" t="s">
        <v>361</v>
      </c>
      <c r="R1" s="107" t="s">
        <v>369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185</v>
      </c>
      <c r="C2" s="100">
        <v>2005</v>
      </c>
      <c r="D2" s="100" t="s">
        <v>186</v>
      </c>
      <c r="E2" s="100" t="s">
        <v>1</v>
      </c>
      <c r="F2" s="100" t="s">
        <v>16</v>
      </c>
      <c r="G2" s="99">
        <v>15</v>
      </c>
      <c r="H2" s="99">
        <v>3</v>
      </c>
      <c r="I2" s="99">
        <v>15</v>
      </c>
      <c r="J2" s="99">
        <v>12</v>
      </c>
      <c r="K2" s="99">
        <v>15</v>
      </c>
      <c r="L2" s="99">
        <v>0</v>
      </c>
      <c r="M2" s="99">
        <v>15</v>
      </c>
      <c r="N2" s="99">
        <v>15</v>
      </c>
      <c r="O2" s="99">
        <v>6</v>
      </c>
      <c r="P2" s="99">
        <v>15</v>
      </c>
      <c r="Q2" s="99">
        <v>15</v>
      </c>
      <c r="R2" s="99">
        <v>15</v>
      </c>
      <c r="S2" s="101">
        <v>138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12</v>
      </c>
      <c r="AC2" s="99">
        <v>6</v>
      </c>
    </row>
    <row r="3" spans="1:29" ht="15.75">
      <c r="A3" s="102">
        <v>2</v>
      </c>
      <c r="B3" s="102" t="s">
        <v>187</v>
      </c>
      <c r="C3" s="103">
        <v>2005</v>
      </c>
      <c r="D3" s="103" t="s">
        <v>58</v>
      </c>
      <c r="E3" s="103" t="s">
        <v>1</v>
      </c>
      <c r="F3" s="103" t="s">
        <v>16</v>
      </c>
      <c r="G3" s="102">
        <v>12</v>
      </c>
      <c r="H3" s="102">
        <v>15</v>
      </c>
      <c r="I3" s="102">
        <v>10</v>
      </c>
      <c r="J3" s="102">
        <v>15</v>
      </c>
      <c r="K3" s="102">
        <v>10</v>
      </c>
      <c r="L3" s="102">
        <v>15</v>
      </c>
      <c r="M3" s="102">
        <v>10</v>
      </c>
      <c r="N3" s="102">
        <v>12</v>
      </c>
      <c r="O3" s="102">
        <v>15</v>
      </c>
      <c r="P3" s="102">
        <v>8</v>
      </c>
      <c r="Q3" s="102">
        <v>10</v>
      </c>
      <c r="R3" s="102">
        <v>12</v>
      </c>
      <c r="S3" s="104">
        <v>126</v>
      </c>
      <c r="T3" s="102">
        <v>15</v>
      </c>
      <c r="U3" s="102">
        <v>15</v>
      </c>
      <c r="V3" s="102">
        <v>15</v>
      </c>
      <c r="W3" s="102">
        <v>15</v>
      </c>
      <c r="X3" s="102">
        <v>12</v>
      </c>
      <c r="Y3" s="102">
        <v>12</v>
      </c>
      <c r="Z3" s="102">
        <v>12</v>
      </c>
      <c r="AA3" s="102">
        <v>10</v>
      </c>
      <c r="AB3" s="102">
        <v>10</v>
      </c>
      <c r="AC3" s="102">
        <v>10</v>
      </c>
    </row>
    <row r="4" spans="1:29" ht="15.75">
      <c r="A4" s="102">
        <v>3</v>
      </c>
      <c r="B4" s="102" t="s">
        <v>188</v>
      </c>
      <c r="C4" s="103">
        <v>2005</v>
      </c>
      <c r="D4" s="103" t="s">
        <v>56</v>
      </c>
      <c r="E4" s="103" t="s">
        <v>1</v>
      </c>
      <c r="F4" s="103" t="s">
        <v>16</v>
      </c>
      <c r="G4" s="102">
        <v>10</v>
      </c>
      <c r="H4" s="102">
        <v>12</v>
      </c>
      <c r="I4" s="102">
        <v>12</v>
      </c>
      <c r="J4" s="102">
        <v>10</v>
      </c>
      <c r="K4" s="102">
        <v>12</v>
      </c>
      <c r="L4" s="102">
        <v>12</v>
      </c>
      <c r="M4" s="102">
        <v>5</v>
      </c>
      <c r="N4" s="102">
        <v>6</v>
      </c>
      <c r="O4" s="102">
        <v>15</v>
      </c>
      <c r="P4" s="102">
        <v>12</v>
      </c>
      <c r="Q4" s="102">
        <v>6</v>
      </c>
      <c r="R4" s="102">
        <v>5</v>
      </c>
      <c r="S4" s="104">
        <v>107</v>
      </c>
      <c r="T4" s="102">
        <v>15</v>
      </c>
      <c r="U4" s="102">
        <v>12</v>
      </c>
      <c r="V4" s="102">
        <v>12</v>
      </c>
      <c r="W4" s="102">
        <v>12</v>
      </c>
      <c r="X4" s="102">
        <v>12</v>
      </c>
      <c r="Y4" s="102">
        <v>12</v>
      </c>
      <c r="Z4" s="102">
        <v>10</v>
      </c>
      <c r="AA4" s="102">
        <v>10</v>
      </c>
      <c r="AB4" s="102">
        <v>6</v>
      </c>
      <c r="AC4" s="102">
        <v>6</v>
      </c>
    </row>
    <row r="5" spans="1:29" ht="15.75">
      <c r="A5" s="102">
        <v>4</v>
      </c>
      <c r="B5" s="102" t="s">
        <v>189</v>
      </c>
      <c r="C5" s="103">
        <v>2005</v>
      </c>
      <c r="D5" s="103" t="s">
        <v>58</v>
      </c>
      <c r="E5" s="103" t="s">
        <v>1</v>
      </c>
      <c r="F5" s="103" t="s">
        <v>16</v>
      </c>
      <c r="G5" s="102">
        <v>8</v>
      </c>
      <c r="H5" s="102">
        <v>6</v>
      </c>
      <c r="I5" s="102">
        <v>8</v>
      </c>
      <c r="J5" s="102">
        <v>8</v>
      </c>
      <c r="K5" s="102">
        <v>8</v>
      </c>
      <c r="L5" s="102">
        <v>8</v>
      </c>
      <c r="M5" s="102">
        <v>12</v>
      </c>
      <c r="N5" s="102">
        <v>8</v>
      </c>
      <c r="O5" s="102">
        <v>10</v>
      </c>
      <c r="P5" s="102">
        <v>5</v>
      </c>
      <c r="Q5" s="102">
        <v>8</v>
      </c>
      <c r="R5" s="102">
        <v>10</v>
      </c>
      <c r="S5" s="104">
        <v>88</v>
      </c>
      <c r="T5" s="102">
        <v>12</v>
      </c>
      <c r="U5" s="102">
        <v>10</v>
      </c>
      <c r="V5" s="102">
        <v>10</v>
      </c>
      <c r="W5" s="102">
        <v>8</v>
      </c>
      <c r="X5" s="102">
        <v>8</v>
      </c>
      <c r="Y5" s="102">
        <v>8</v>
      </c>
      <c r="Z5" s="102">
        <v>8</v>
      </c>
      <c r="AA5" s="102">
        <v>8</v>
      </c>
      <c r="AB5" s="102">
        <v>8</v>
      </c>
      <c r="AC5" s="102">
        <v>8</v>
      </c>
    </row>
    <row r="6" spans="1:29" ht="15.75">
      <c r="A6" s="102">
        <v>5</v>
      </c>
      <c r="B6" s="102" t="s">
        <v>315</v>
      </c>
      <c r="C6" s="103">
        <v>2005</v>
      </c>
      <c r="D6" s="103" t="s">
        <v>51</v>
      </c>
      <c r="E6" s="103" t="s">
        <v>1</v>
      </c>
      <c r="F6" s="103" t="s">
        <v>16</v>
      </c>
      <c r="G6" s="102">
        <v>0</v>
      </c>
      <c r="H6" s="102">
        <v>0</v>
      </c>
      <c r="I6" s="102">
        <v>0</v>
      </c>
      <c r="J6" s="102">
        <v>0</v>
      </c>
      <c r="K6" s="102">
        <v>5</v>
      </c>
      <c r="L6" s="102">
        <v>5</v>
      </c>
      <c r="M6" s="102">
        <v>8</v>
      </c>
      <c r="N6" s="102">
        <v>5</v>
      </c>
      <c r="O6" s="102">
        <v>8</v>
      </c>
      <c r="P6" s="102">
        <v>10</v>
      </c>
      <c r="Q6" s="102">
        <v>12</v>
      </c>
      <c r="R6" s="102">
        <v>8</v>
      </c>
      <c r="S6" s="104">
        <v>61</v>
      </c>
      <c r="T6" s="102">
        <v>12</v>
      </c>
      <c r="U6" s="102">
        <v>10</v>
      </c>
      <c r="V6" s="102">
        <v>8</v>
      </c>
      <c r="W6" s="102">
        <v>8</v>
      </c>
      <c r="X6" s="102">
        <v>8</v>
      </c>
      <c r="Y6" s="102">
        <v>5</v>
      </c>
      <c r="Z6" s="102">
        <v>5</v>
      </c>
      <c r="AA6" s="102">
        <v>5</v>
      </c>
      <c r="AB6" s="102">
        <v>0</v>
      </c>
      <c r="AC6" s="102">
        <v>0</v>
      </c>
    </row>
    <row r="7" spans="1:29" ht="15.75">
      <c r="A7" s="102">
        <v>6</v>
      </c>
      <c r="B7" s="102" t="s">
        <v>191</v>
      </c>
      <c r="C7" s="103">
        <v>2005</v>
      </c>
      <c r="D7" s="103" t="s">
        <v>51</v>
      </c>
      <c r="E7" s="103" t="s">
        <v>1</v>
      </c>
      <c r="F7" s="103" t="s">
        <v>16</v>
      </c>
      <c r="G7" s="102">
        <v>5</v>
      </c>
      <c r="H7" s="102">
        <v>5</v>
      </c>
      <c r="I7" s="102">
        <v>5</v>
      </c>
      <c r="J7" s="102">
        <v>6</v>
      </c>
      <c r="K7" s="102">
        <v>6</v>
      </c>
      <c r="L7" s="102">
        <v>3</v>
      </c>
      <c r="M7" s="102">
        <v>4</v>
      </c>
      <c r="N7" s="102">
        <v>2</v>
      </c>
      <c r="O7" s="102">
        <v>4</v>
      </c>
      <c r="P7" s="102">
        <v>6</v>
      </c>
      <c r="Q7" s="102">
        <v>3</v>
      </c>
      <c r="R7" s="102">
        <v>4</v>
      </c>
      <c r="S7" s="104">
        <v>48</v>
      </c>
      <c r="T7" s="102">
        <v>6</v>
      </c>
      <c r="U7" s="102">
        <v>6</v>
      </c>
      <c r="V7" s="102">
        <v>6</v>
      </c>
      <c r="W7" s="102">
        <v>5</v>
      </c>
      <c r="X7" s="102">
        <v>5</v>
      </c>
      <c r="Y7" s="102">
        <v>5</v>
      </c>
      <c r="Z7" s="102">
        <v>4</v>
      </c>
      <c r="AA7" s="102">
        <v>4</v>
      </c>
      <c r="AB7" s="102">
        <v>4</v>
      </c>
      <c r="AC7" s="102">
        <v>3</v>
      </c>
    </row>
    <row r="8" spans="1:29" ht="15.75">
      <c r="A8" s="102">
        <v>6</v>
      </c>
      <c r="B8" s="102" t="s">
        <v>190</v>
      </c>
      <c r="C8" s="103">
        <v>2005</v>
      </c>
      <c r="D8" s="103" t="s">
        <v>58</v>
      </c>
      <c r="E8" s="103" t="s">
        <v>1</v>
      </c>
      <c r="F8" s="103" t="s">
        <v>16</v>
      </c>
      <c r="G8" s="102">
        <v>6</v>
      </c>
      <c r="H8" s="102">
        <v>10</v>
      </c>
      <c r="I8" s="102">
        <v>6</v>
      </c>
      <c r="J8" s="102">
        <v>5</v>
      </c>
      <c r="K8" s="102">
        <v>2</v>
      </c>
      <c r="L8" s="102">
        <v>6</v>
      </c>
      <c r="M8" s="102">
        <v>2</v>
      </c>
      <c r="N8" s="102">
        <v>4</v>
      </c>
      <c r="O8" s="102">
        <v>1</v>
      </c>
      <c r="P8" s="102">
        <v>2</v>
      </c>
      <c r="Q8" s="102">
        <v>5</v>
      </c>
      <c r="R8" s="102">
        <v>2</v>
      </c>
      <c r="S8" s="104">
        <v>48</v>
      </c>
      <c r="T8" s="102">
        <v>10</v>
      </c>
      <c r="U8" s="102">
        <v>6</v>
      </c>
      <c r="V8" s="102">
        <v>6</v>
      </c>
      <c r="W8" s="102">
        <v>6</v>
      </c>
      <c r="X8" s="102">
        <v>5</v>
      </c>
      <c r="Y8" s="102">
        <v>5</v>
      </c>
      <c r="Z8" s="102">
        <v>4</v>
      </c>
      <c r="AA8" s="102">
        <v>2</v>
      </c>
      <c r="AB8" s="102">
        <v>2</v>
      </c>
      <c r="AC8" s="102">
        <v>2</v>
      </c>
    </row>
    <row r="9" spans="1:29" ht="15.75">
      <c r="A9" s="102">
        <v>8</v>
      </c>
      <c r="B9" s="102" t="s">
        <v>316</v>
      </c>
      <c r="C9" s="103">
        <v>2005</v>
      </c>
      <c r="D9" s="103" t="s">
        <v>56</v>
      </c>
      <c r="E9" s="103" t="s">
        <v>1</v>
      </c>
      <c r="F9" s="103" t="s">
        <v>16</v>
      </c>
      <c r="G9" s="102">
        <v>0</v>
      </c>
      <c r="H9" s="102">
        <v>0</v>
      </c>
      <c r="I9" s="102">
        <v>0</v>
      </c>
      <c r="J9" s="102">
        <v>0</v>
      </c>
      <c r="K9" s="102">
        <v>3</v>
      </c>
      <c r="L9" s="102">
        <v>10</v>
      </c>
      <c r="M9" s="102">
        <v>3</v>
      </c>
      <c r="N9" s="102">
        <v>10</v>
      </c>
      <c r="O9" s="102">
        <v>5</v>
      </c>
      <c r="P9" s="102">
        <v>3</v>
      </c>
      <c r="Q9" s="102">
        <v>4</v>
      </c>
      <c r="R9" s="102">
        <v>6</v>
      </c>
      <c r="S9" s="104">
        <v>44</v>
      </c>
      <c r="T9" s="102">
        <v>10</v>
      </c>
      <c r="U9" s="102">
        <v>10</v>
      </c>
      <c r="V9" s="102">
        <v>6</v>
      </c>
      <c r="W9" s="102">
        <v>5</v>
      </c>
      <c r="X9" s="102">
        <v>4</v>
      </c>
      <c r="Y9" s="102">
        <v>3</v>
      </c>
      <c r="Z9" s="102">
        <v>3</v>
      </c>
      <c r="AA9" s="102">
        <v>3</v>
      </c>
      <c r="AB9" s="102">
        <v>0</v>
      </c>
      <c r="AC9" s="102">
        <v>0</v>
      </c>
    </row>
    <row r="10" spans="1:29" ht="15.75">
      <c r="A10" s="102">
        <v>9</v>
      </c>
      <c r="B10" s="102" t="s">
        <v>192</v>
      </c>
      <c r="C10" s="103">
        <v>2005</v>
      </c>
      <c r="D10" s="103" t="s">
        <v>51</v>
      </c>
      <c r="E10" s="103" t="s">
        <v>1</v>
      </c>
      <c r="F10" s="103" t="s">
        <v>16</v>
      </c>
      <c r="G10" s="102">
        <v>4</v>
      </c>
      <c r="H10" s="102">
        <v>4</v>
      </c>
      <c r="I10" s="102">
        <v>4</v>
      </c>
      <c r="J10" s="102">
        <v>1</v>
      </c>
      <c r="K10" s="102">
        <v>4</v>
      </c>
      <c r="L10" s="102">
        <v>2</v>
      </c>
      <c r="M10" s="102">
        <v>6</v>
      </c>
      <c r="N10" s="102">
        <v>0</v>
      </c>
      <c r="O10" s="102">
        <v>0</v>
      </c>
      <c r="P10" s="102">
        <v>1</v>
      </c>
      <c r="Q10" s="102">
        <v>2</v>
      </c>
      <c r="R10" s="102">
        <v>0</v>
      </c>
      <c r="S10" s="104">
        <v>28</v>
      </c>
      <c r="T10" s="102">
        <v>6</v>
      </c>
      <c r="U10" s="102">
        <v>4</v>
      </c>
      <c r="V10" s="102">
        <v>4</v>
      </c>
      <c r="W10" s="102">
        <v>4</v>
      </c>
      <c r="X10" s="102">
        <v>4</v>
      </c>
      <c r="Y10" s="102">
        <v>2</v>
      </c>
      <c r="Z10" s="102">
        <v>2</v>
      </c>
      <c r="AA10" s="102">
        <v>1</v>
      </c>
      <c r="AB10" s="102">
        <v>1</v>
      </c>
      <c r="AC10" s="102">
        <v>0</v>
      </c>
    </row>
    <row r="11" spans="1:29" ht="15.75">
      <c r="A11" s="102">
        <v>9</v>
      </c>
      <c r="B11" s="102" t="s">
        <v>193</v>
      </c>
      <c r="C11" s="103">
        <v>2005</v>
      </c>
      <c r="D11" s="103" t="s">
        <v>51</v>
      </c>
      <c r="E11" s="103" t="s">
        <v>1</v>
      </c>
      <c r="F11" s="103" t="s">
        <v>16</v>
      </c>
      <c r="G11" s="102">
        <v>3</v>
      </c>
      <c r="H11" s="102">
        <v>8</v>
      </c>
      <c r="I11" s="102">
        <v>2</v>
      </c>
      <c r="J11" s="102">
        <v>3</v>
      </c>
      <c r="K11" s="102">
        <v>1</v>
      </c>
      <c r="L11" s="102">
        <v>4</v>
      </c>
      <c r="M11" s="102">
        <v>0</v>
      </c>
      <c r="N11" s="102">
        <v>0</v>
      </c>
      <c r="O11" s="102">
        <v>3</v>
      </c>
      <c r="P11" s="102">
        <v>4</v>
      </c>
      <c r="Q11" s="102">
        <v>0</v>
      </c>
      <c r="R11" s="102">
        <v>0</v>
      </c>
      <c r="S11" s="104">
        <v>28</v>
      </c>
      <c r="T11" s="102">
        <v>8</v>
      </c>
      <c r="U11" s="102">
        <v>4</v>
      </c>
      <c r="V11" s="102">
        <v>4</v>
      </c>
      <c r="W11" s="102">
        <v>3</v>
      </c>
      <c r="X11" s="102">
        <v>3</v>
      </c>
      <c r="Y11" s="102">
        <v>3</v>
      </c>
      <c r="Z11" s="102">
        <v>2</v>
      </c>
      <c r="AA11" s="102">
        <v>1</v>
      </c>
      <c r="AB11" s="102">
        <v>0</v>
      </c>
      <c r="AC11" s="102">
        <v>0</v>
      </c>
    </row>
    <row r="12" spans="1:29" ht="15.75">
      <c r="A12" s="102">
        <v>11</v>
      </c>
      <c r="B12" s="102" t="s">
        <v>194</v>
      </c>
      <c r="C12" s="103">
        <v>2005</v>
      </c>
      <c r="D12" s="103" t="s">
        <v>51</v>
      </c>
      <c r="E12" s="103" t="s">
        <v>1</v>
      </c>
      <c r="F12" s="103" t="s">
        <v>16</v>
      </c>
      <c r="G12" s="102">
        <v>2</v>
      </c>
      <c r="H12" s="102">
        <v>2</v>
      </c>
      <c r="I12" s="102">
        <v>3</v>
      </c>
      <c r="J12" s="102">
        <v>2</v>
      </c>
      <c r="K12" s="102">
        <v>0</v>
      </c>
      <c r="L12" s="102">
        <v>0</v>
      </c>
      <c r="M12" s="102">
        <v>0</v>
      </c>
      <c r="N12" s="102">
        <v>1</v>
      </c>
      <c r="O12" s="102">
        <v>0</v>
      </c>
      <c r="P12" s="102">
        <v>0</v>
      </c>
      <c r="Q12" s="102">
        <v>1</v>
      </c>
      <c r="R12" s="102">
        <v>1</v>
      </c>
      <c r="S12" s="104">
        <v>12</v>
      </c>
      <c r="T12" s="102">
        <v>3</v>
      </c>
      <c r="U12" s="102">
        <v>2</v>
      </c>
      <c r="V12" s="102">
        <v>2</v>
      </c>
      <c r="W12" s="102">
        <v>2</v>
      </c>
      <c r="X12" s="102">
        <v>1</v>
      </c>
      <c r="Y12" s="102">
        <v>1</v>
      </c>
      <c r="Z12" s="102">
        <v>1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318</v>
      </c>
      <c r="C13" s="103">
        <v>2005</v>
      </c>
      <c r="D13" s="103" t="s">
        <v>56</v>
      </c>
      <c r="E13" s="103" t="s">
        <v>1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3</v>
      </c>
      <c r="O13" s="102">
        <v>0</v>
      </c>
      <c r="P13" s="102">
        <v>0</v>
      </c>
      <c r="Q13" s="102">
        <v>0</v>
      </c>
      <c r="R13" s="102">
        <v>4</v>
      </c>
      <c r="S13" s="104">
        <v>7</v>
      </c>
      <c r="T13" s="102">
        <v>4</v>
      </c>
      <c r="U13" s="102">
        <v>3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1:29" ht="15.75">
      <c r="A14" s="102">
        <v>13</v>
      </c>
      <c r="B14" s="102" t="s">
        <v>195</v>
      </c>
      <c r="C14" s="103">
        <v>2005</v>
      </c>
      <c r="D14" s="103" t="s">
        <v>56</v>
      </c>
      <c r="E14" s="103" t="s">
        <v>1</v>
      </c>
      <c r="F14" s="103" t="s">
        <v>16</v>
      </c>
      <c r="G14" s="102">
        <v>1</v>
      </c>
      <c r="H14" s="102">
        <v>0</v>
      </c>
      <c r="I14" s="102">
        <v>1</v>
      </c>
      <c r="J14" s="102">
        <v>4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4">
        <v>6</v>
      </c>
      <c r="T14" s="102">
        <v>4</v>
      </c>
      <c r="U14" s="102">
        <v>1</v>
      </c>
      <c r="V14" s="102">
        <v>1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</row>
    <row r="15" spans="1:29" ht="15.75">
      <c r="A15" s="102">
        <v>14</v>
      </c>
      <c r="B15" s="102" t="s">
        <v>317</v>
      </c>
      <c r="C15" s="103">
        <v>2005</v>
      </c>
      <c r="D15" s="103" t="s">
        <v>186</v>
      </c>
      <c r="E15" s="103" t="s">
        <v>1</v>
      </c>
      <c r="F15" s="103" t="s">
        <v>16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1</v>
      </c>
      <c r="N15" s="102">
        <v>0</v>
      </c>
      <c r="O15" s="102">
        <v>2</v>
      </c>
      <c r="P15" s="102">
        <v>0</v>
      </c>
      <c r="Q15" s="102">
        <v>0</v>
      </c>
      <c r="R15" s="102">
        <v>0</v>
      </c>
      <c r="S15" s="104">
        <v>4</v>
      </c>
      <c r="T15" s="102">
        <v>2</v>
      </c>
      <c r="U15" s="102">
        <v>1</v>
      </c>
      <c r="V15" s="102">
        <v>1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</row>
    <row r="16" spans="1:29" ht="15.75">
      <c r="A16" s="102">
        <v>15</v>
      </c>
      <c r="B16" s="102" t="s">
        <v>292</v>
      </c>
      <c r="C16" s="103">
        <v>2005</v>
      </c>
      <c r="D16" s="103" t="s">
        <v>54</v>
      </c>
      <c r="E16" s="103" t="s">
        <v>1</v>
      </c>
      <c r="F16" s="103" t="s">
        <v>16</v>
      </c>
      <c r="G16" s="102">
        <v>0</v>
      </c>
      <c r="H16" s="102">
        <v>1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4">
        <v>1</v>
      </c>
      <c r="T16" s="102">
        <v>1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</row>
    <row r="17" spans="1:29" ht="15.75">
      <c r="A17" s="102">
        <v>16</v>
      </c>
      <c r="B17" s="102" t="s">
        <v>320</v>
      </c>
      <c r="C17" s="103">
        <v>2005</v>
      </c>
      <c r="D17" s="103" t="s">
        <v>54</v>
      </c>
      <c r="E17" s="103" t="s">
        <v>1</v>
      </c>
      <c r="F17" s="103" t="s">
        <v>16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4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</row>
    <row r="18" spans="1:29" ht="15.75">
      <c r="A18" s="102">
        <v>16</v>
      </c>
      <c r="B18" s="102" t="s">
        <v>196</v>
      </c>
      <c r="C18" s="103">
        <v>2005</v>
      </c>
      <c r="D18" s="103" t="s">
        <v>121</v>
      </c>
      <c r="E18" s="103" t="s">
        <v>1</v>
      </c>
      <c r="F18" s="103" t="s">
        <v>16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4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</row>
    <row r="19" spans="1:29" ht="15.75">
      <c r="A19" s="102">
        <v>16</v>
      </c>
      <c r="B19" s="102" t="s">
        <v>354</v>
      </c>
      <c r="C19" s="103">
        <v>2005</v>
      </c>
      <c r="D19" s="103" t="s">
        <v>186</v>
      </c>
      <c r="E19" s="103" t="s">
        <v>1</v>
      </c>
      <c r="F19" s="103" t="s">
        <v>16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4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</row>
    <row r="20" spans="1:29" ht="15.75">
      <c r="A20" s="102">
        <v>16</v>
      </c>
      <c r="B20" s="102" t="s">
        <v>319</v>
      </c>
      <c r="C20" s="103">
        <v>2005</v>
      </c>
      <c r="D20" s="103" t="s">
        <v>56</v>
      </c>
      <c r="E20" s="103" t="s">
        <v>1</v>
      </c>
      <c r="F20" s="103" t="s">
        <v>16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4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6.2148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298</v>
      </c>
      <c r="H1" s="107" t="s">
        <v>302</v>
      </c>
      <c r="I1" s="107" t="s">
        <v>310</v>
      </c>
      <c r="J1" s="107" t="s">
        <v>306</v>
      </c>
      <c r="K1" s="107" t="s">
        <v>350</v>
      </c>
      <c r="L1" s="107" t="s">
        <v>342</v>
      </c>
      <c r="M1" s="107" t="s">
        <v>338</v>
      </c>
      <c r="N1" s="107" t="s">
        <v>346</v>
      </c>
      <c r="O1" s="107" t="s">
        <v>365</v>
      </c>
      <c r="P1" s="107" t="s">
        <v>373</v>
      </c>
      <c r="Q1" s="107" t="s">
        <v>361</v>
      </c>
      <c r="R1" s="107" t="s">
        <v>369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199</v>
      </c>
      <c r="C2" s="100">
        <v>2004</v>
      </c>
      <c r="D2" s="100" t="s">
        <v>186</v>
      </c>
      <c r="E2" s="100" t="s">
        <v>2</v>
      </c>
      <c r="F2" s="100" t="s">
        <v>16</v>
      </c>
      <c r="G2" s="99">
        <v>10</v>
      </c>
      <c r="H2" s="99">
        <v>6</v>
      </c>
      <c r="I2" s="99">
        <v>8</v>
      </c>
      <c r="J2" s="99">
        <v>15</v>
      </c>
      <c r="K2" s="99">
        <v>10</v>
      </c>
      <c r="L2" s="99">
        <v>6</v>
      </c>
      <c r="M2" s="99">
        <v>10</v>
      </c>
      <c r="N2" s="99">
        <v>12</v>
      </c>
      <c r="O2" s="99">
        <v>10</v>
      </c>
      <c r="P2" s="99">
        <v>12</v>
      </c>
      <c r="Q2" s="99">
        <v>12</v>
      </c>
      <c r="R2" s="99">
        <v>15</v>
      </c>
      <c r="S2" s="101">
        <v>114</v>
      </c>
      <c r="T2" s="99">
        <v>15</v>
      </c>
      <c r="U2" s="99">
        <v>15</v>
      </c>
      <c r="V2" s="99">
        <v>12</v>
      </c>
      <c r="W2" s="99">
        <v>12</v>
      </c>
      <c r="X2" s="99">
        <v>12</v>
      </c>
      <c r="Y2" s="99">
        <v>10</v>
      </c>
      <c r="Z2" s="99">
        <v>10</v>
      </c>
      <c r="AA2" s="99">
        <v>10</v>
      </c>
      <c r="AB2" s="99">
        <v>10</v>
      </c>
      <c r="AC2" s="99">
        <v>8</v>
      </c>
    </row>
    <row r="3" spans="1:29" ht="15.75">
      <c r="A3" s="102">
        <v>2</v>
      </c>
      <c r="B3" s="102" t="s">
        <v>197</v>
      </c>
      <c r="C3" s="103">
        <v>2004</v>
      </c>
      <c r="D3" s="103" t="s">
        <v>64</v>
      </c>
      <c r="E3" s="103" t="s">
        <v>2</v>
      </c>
      <c r="F3" s="103" t="s">
        <v>16</v>
      </c>
      <c r="G3" s="102">
        <v>15</v>
      </c>
      <c r="H3" s="102">
        <v>15</v>
      </c>
      <c r="I3" s="102">
        <v>12</v>
      </c>
      <c r="J3" s="102">
        <v>10</v>
      </c>
      <c r="K3" s="102">
        <v>15</v>
      </c>
      <c r="L3" s="102">
        <v>15</v>
      </c>
      <c r="M3" s="102">
        <v>15</v>
      </c>
      <c r="N3" s="102">
        <v>15</v>
      </c>
      <c r="O3" s="102">
        <v>0</v>
      </c>
      <c r="P3" s="102">
        <v>0</v>
      </c>
      <c r="Q3" s="102">
        <v>0</v>
      </c>
      <c r="R3" s="102">
        <v>0</v>
      </c>
      <c r="S3" s="104">
        <v>112</v>
      </c>
      <c r="T3" s="102">
        <v>15</v>
      </c>
      <c r="U3" s="102">
        <v>15</v>
      </c>
      <c r="V3" s="102">
        <v>15</v>
      </c>
      <c r="W3" s="102">
        <v>15</v>
      </c>
      <c r="X3" s="102">
        <v>15</v>
      </c>
      <c r="Y3" s="102">
        <v>15</v>
      </c>
      <c r="Z3" s="102">
        <v>12</v>
      </c>
      <c r="AA3" s="102">
        <v>10</v>
      </c>
      <c r="AB3" s="102">
        <v>0</v>
      </c>
      <c r="AC3" s="102">
        <v>0</v>
      </c>
    </row>
    <row r="4" spans="1:29" ht="15.75">
      <c r="A4" s="102">
        <v>3</v>
      </c>
      <c r="B4" s="102" t="s">
        <v>198</v>
      </c>
      <c r="C4" s="103">
        <v>2004</v>
      </c>
      <c r="D4" s="103" t="s">
        <v>56</v>
      </c>
      <c r="E4" s="103" t="s">
        <v>2</v>
      </c>
      <c r="F4" s="103" t="s">
        <v>16</v>
      </c>
      <c r="G4" s="102">
        <v>12</v>
      </c>
      <c r="H4" s="102">
        <v>12</v>
      </c>
      <c r="I4" s="102">
        <v>15</v>
      </c>
      <c r="J4" s="102">
        <v>12</v>
      </c>
      <c r="K4" s="102">
        <v>0</v>
      </c>
      <c r="L4" s="102">
        <v>0</v>
      </c>
      <c r="M4" s="102">
        <v>0</v>
      </c>
      <c r="N4" s="102">
        <v>0</v>
      </c>
      <c r="O4" s="102">
        <v>15</v>
      </c>
      <c r="P4" s="102">
        <v>15</v>
      </c>
      <c r="Q4" s="102">
        <v>15</v>
      </c>
      <c r="R4" s="102">
        <v>10</v>
      </c>
      <c r="S4" s="104">
        <v>106</v>
      </c>
      <c r="T4" s="102">
        <v>15</v>
      </c>
      <c r="U4" s="102">
        <v>15</v>
      </c>
      <c r="V4" s="102">
        <v>15</v>
      </c>
      <c r="W4" s="102">
        <v>15</v>
      </c>
      <c r="X4" s="102">
        <v>12</v>
      </c>
      <c r="Y4" s="102">
        <v>12</v>
      </c>
      <c r="Z4" s="102">
        <v>12</v>
      </c>
      <c r="AA4" s="102">
        <v>10</v>
      </c>
      <c r="AB4" s="102">
        <v>0</v>
      </c>
      <c r="AC4" s="102">
        <v>0</v>
      </c>
    </row>
    <row r="5" spans="1:29" ht="15.75">
      <c r="A5" s="102">
        <v>4</v>
      </c>
      <c r="B5" s="102" t="s">
        <v>202</v>
      </c>
      <c r="C5" s="103">
        <v>2004</v>
      </c>
      <c r="D5" s="103" t="s">
        <v>51</v>
      </c>
      <c r="E5" s="103" t="s">
        <v>2</v>
      </c>
      <c r="F5" s="103" t="s">
        <v>16</v>
      </c>
      <c r="G5" s="102">
        <v>5</v>
      </c>
      <c r="H5" s="102">
        <v>10</v>
      </c>
      <c r="I5" s="102">
        <v>5</v>
      </c>
      <c r="J5" s="102">
        <v>6</v>
      </c>
      <c r="K5" s="102">
        <v>8</v>
      </c>
      <c r="L5" s="102">
        <v>12</v>
      </c>
      <c r="M5" s="102">
        <v>8</v>
      </c>
      <c r="N5" s="102">
        <v>8</v>
      </c>
      <c r="O5" s="102">
        <v>12</v>
      </c>
      <c r="P5" s="102">
        <v>10</v>
      </c>
      <c r="Q5" s="102">
        <v>8</v>
      </c>
      <c r="R5" s="102">
        <v>12</v>
      </c>
      <c r="S5" s="104">
        <v>94</v>
      </c>
      <c r="T5" s="102">
        <v>12</v>
      </c>
      <c r="U5" s="102">
        <v>12</v>
      </c>
      <c r="V5" s="102">
        <v>12</v>
      </c>
      <c r="W5" s="102">
        <v>10</v>
      </c>
      <c r="X5" s="102">
        <v>10</v>
      </c>
      <c r="Y5" s="102">
        <v>8</v>
      </c>
      <c r="Z5" s="102">
        <v>8</v>
      </c>
      <c r="AA5" s="102">
        <v>8</v>
      </c>
      <c r="AB5" s="102">
        <v>8</v>
      </c>
      <c r="AC5" s="102">
        <v>6</v>
      </c>
    </row>
    <row r="6" spans="1:29" ht="15.75">
      <c r="A6" s="102">
        <v>5</v>
      </c>
      <c r="B6" s="102" t="s">
        <v>200</v>
      </c>
      <c r="C6" s="103">
        <v>2004</v>
      </c>
      <c r="D6" s="103" t="s">
        <v>121</v>
      </c>
      <c r="E6" s="103" t="s">
        <v>2</v>
      </c>
      <c r="F6" s="103" t="s">
        <v>16</v>
      </c>
      <c r="G6" s="102">
        <v>8</v>
      </c>
      <c r="H6" s="102">
        <v>10</v>
      </c>
      <c r="I6" s="102">
        <v>10</v>
      </c>
      <c r="J6" s="102">
        <v>8</v>
      </c>
      <c r="K6" s="102">
        <v>12</v>
      </c>
      <c r="L6" s="102">
        <v>10</v>
      </c>
      <c r="M6" s="102">
        <v>12</v>
      </c>
      <c r="N6" s="102">
        <v>10</v>
      </c>
      <c r="O6" s="102">
        <v>0</v>
      </c>
      <c r="P6" s="102">
        <v>0</v>
      </c>
      <c r="Q6" s="102">
        <v>0</v>
      </c>
      <c r="R6" s="102">
        <v>0</v>
      </c>
      <c r="S6" s="104">
        <v>80</v>
      </c>
      <c r="T6" s="102">
        <v>12</v>
      </c>
      <c r="U6" s="102">
        <v>12</v>
      </c>
      <c r="V6" s="102">
        <v>10</v>
      </c>
      <c r="W6" s="102">
        <v>10</v>
      </c>
      <c r="X6" s="102">
        <v>10</v>
      </c>
      <c r="Y6" s="102">
        <v>10</v>
      </c>
      <c r="Z6" s="102">
        <v>8</v>
      </c>
      <c r="AA6" s="102">
        <v>8</v>
      </c>
      <c r="AB6" s="102">
        <v>0</v>
      </c>
      <c r="AC6" s="102">
        <v>0</v>
      </c>
    </row>
    <row r="7" spans="1:29" ht="15.75">
      <c r="A7" s="102">
        <v>6</v>
      </c>
      <c r="B7" s="102" t="s">
        <v>201</v>
      </c>
      <c r="C7" s="103">
        <v>2004</v>
      </c>
      <c r="D7" s="103" t="s">
        <v>58</v>
      </c>
      <c r="E7" s="103" t="s">
        <v>2</v>
      </c>
      <c r="F7" s="103" t="s">
        <v>16</v>
      </c>
      <c r="G7" s="102">
        <v>6</v>
      </c>
      <c r="H7" s="102">
        <v>4</v>
      </c>
      <c r="I7" s="102">
        <v>6</v>
      </c>
      <c r="J7" s="102">
        <v>5</v>
      </c>
      <c r="K7" s="102">
        <v>0</v>
      </c>
      <c r="L7" s="102">
        <v>0</v>
      </c>
      <c r="M7" s="102">
        <v>0</v>
      </c>
      <c r="N7" s="102">
        <v>0</v>
      </c>
      <c r="O7" s="102">
        <v>8</v>
      </c>
      <c r="P7" s="102">
        <v>6</v>
      </c>
      <c r="Q7" s="102">
        <v>10</v>
      </c>
      <c r="R7" s="102">
        <v>8</v>
      </c>
      <c r="S7" s="104">
        <v>53</v>
      </c>
      <c r="T7" s="102">
        <v>10</v>
      </c>
      <c r="U7" s="102">
        <v>8</v>
      </c>
      <c r="V7" s="102">
        <v>8</v>
      </c>
      <c r="W7" s="102">
        <v>6</v>
      </c>
      <c r="X7" s="102">
        <v>6</v>
      </c>
      <c r="Y7" s="102">
        <v>6</v>
      </c>
      <c r="Z7" s="102">
        <v>5</v>
      </c>
      <c r="AA7" s="102">
        <v>4</v>
      </c>
      <c r="AB7" s="102">
        <v>0</v>
      </c>
      <c r="AC7" s="102">
        <v>0</v>
      </c>
    </row>
    <row r="8" spans="1:29" ht="15.75">
      <c r="A8" s="102">
        <v>7</v>
      </c>
      <c r="B8" s="102" t="s">
        <v>203</v>
      </c>
      <c r="C8" s="103">
        <v>2004</v>
      </c>
      <c r="D8" s="103" t="s">
        <v>58</v>
      </c>
      <c r="E8" s="103" t="s">
        <v>2</v>
      </c>
      <c r="F8" s="103" t="s">
        <v>16</v>
      </c>
      <c r="G8" s="102">
        <v>4</v>
      </c>
      <c r="H8" s="102">
        <v>2</v>
      </c>
      <c r="I8" s="102">
        <v>4</v>
      </c>
      <c r="J8" s="102">
        <v>4</v>
      </c>
      <c r="K8" s="102">
        <v>0</v>
      </c>
      <c r="L8" s="102">
        <v>0</v>
      </c>
      <c r="M8" s="102">
        <v>0</v>
      </c>
      <c r="N8" s="102">
        <v>0</v>
      </c>
      <c r="O8" s="102">
        <v>5</v>
      </c>
      <c r="P8" s="102">
        <v>8</v>
      </c>
      <c r="Q8" s="102">
        <v>0</v>
      </c>
      <c r="R8" s="102">
        <v>6</v>
      </c>
      <c r="S8" s="104">
        <v>33</v>
      </c>
      <c r="T8" s="102">
        <v>8</v>
      </c>
      <c r="U8" s="102">
        <v>6</v>
      </c>
      <c r="V8" s="102">
        <v>5</v>
      </c>
      <c r="W8" s="102">
        <v>4</v>
      </c>
      <c r="X8" s="102">
        <v>4</v>
      </c>
      <c r="Y8" s="102">
        <v>4</v>
      </c>
      <c r="Z8" s="102">
        <v>2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204</v>
      </c>
      <c r="C9" s="103">
        <v>2004</v>
      </c>
      <c r="D9" s="103" t="s">
        <v>186</v>
      </c>
      <c r="E9" s="103" t="s">
        <v>2</v>
      </c>
      <c r="F9" s="103" t="s">
        <v>16</v>
      </c>
      <c r="G9" s="102">
        <v>3</v>
      </c>
      <c r="H9" s="102">
        <v>3</v>
      </c>
      <c r="I9" s="102">
        <v>3</v>
      </c>
      <c r="J9" s="102">
        <v>0</v>
      </c>
      <c r="K9" s="102">
        <v>5</v>
      </c>
      <c r="L9" s="102">
        <v>8</v>
      </c>
      <c r="M9" s="102">
        <v>5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4">
        <v>27</v>
      </c>
      <c r="T9" s="102">
        <v>8</v>
      </c>
      <c r="U9" s="102">
        <v>5</v>
      </c>
      <c r="V9" s="102">
        <v>5</v>
      </c>
      <c r="W9" s="102">
        <v>3</v>
      </c>
      <c r="X9" s="102">
        <v>3</v>
      </c>
      <c r="Y9" s="102">
        <v>3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321</v>
      </c>
      <c r="C10" s="103">
        <v>2004</v>
      </c>
      <c r="D10" s="103" t="s">
        <v>64</v>
      </c>
      <c r="E10" s="103" t="s">
        <v>2</v>
      </c>
      <c r="F10" s="103" t="s">
        <v>16</v>
      </c>
      <c r="G10" s="102">
        <v>0</v>
      </c>
      <c r="H10" s="102">
        <v>0</v>
      </c>
      <c r="I10" s="102">
        <v>0</v>
      </c>
      <c r="J10" s="102">
        <v>0</v>
      </c>
      <c r="K10" s="102">
        <v>6</v>
      </c>
      <c r="L10" s="102">
        <v>4</v>
      </c>
      <c r="M10" s="102">
        <v>6</v>
      </c>
      <c r="N10" s="102">
        <v>6</v>
      </c>
      <c r="O10" s="102">
        <v>0</v>
      </c>
      <c r="P10" s="102">
        <v>0</v>
      </c>
      <c r="Q10" s="102">
        <v>0</v>
      </c>
      <c r="R10" s="102">
        <v>0</v>
      </c>
      <c r="S10" s="104">
        <v>22</v>
      </c>
      <c r="T10" s="102">
        <v>6</v>
      </c>
      <c r="U10" s="102">
        <v>6</v>
      </c>
      <c r="V10" s="102">
        <v>6</v>
      </c>
      <c r="W10" s="102">
        <v>4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293</v>
      </c>
      <c r="C11" s="103">
        <v>2004</v>
      </c>
      <c r="D11" s="103" t="s">
        <v>54</v>
      </c>
      <c r="E11" s="103" t="s">
        <v>2</v>
      </c>
      <c r="F11" s="103" t="s">
        <v>16</v>
      </c>
      <c r="G11" s="102">
        <v>0</v>
      </c>
      <c r="H11" s="102">
        <v>5</v>
      </c>
      <c r="I11" s="102">
        <v>2</v>
      </c>
      <c r="J11" s="102">
        <v>0</v>
      </c>
      <c r="K11" s="102">
        <v>0</v>
      </c>
      <c r="L11" s="102">
        <v>5</v>
      </c>
      <c r="M11" s="102">
        <v>0</v>
      </c>
      <c r="N11" s="102">
        <v>0</v>
      </c>
      <c r="O11" s="102">
        <v>6</v>
      </c>
      <c r="P11" s="102">
        <v>0</v>
      </c>
      <c r="Q11" s="102">
        <v>0</v>
      </c>
      <c r="R11" s="102">
        <v>0</v>
      </c>
      <c r="S11" s="104">
        <v>18</v>
      </c>
      <c r="T11" s="102">
        <v>6</v>
      </c>
      <c r="U11" s="102">
        <v>5</v>
      </c>
      <c r="V11" s="102">
        <v>5</v>
      </c>
      <c r="W11" s="102">
        <v>2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1:29" ht="15.75">
      <c r="A12" s="102">
        <v>11</v>
      </c>
      <c r="B12" s="102" t="s">
        <v>323</v>
      </c>
      <c r="C12" s="103">
        <v>2004</v>
      </c>
      <c r="D12" s="103" t="s">
        <v>56</v>
      </c>
      <c r="E12" s="103" t="s">
        <v>2</v>
      </c>
      <c r="F12" s="103" t="s">
        <v>16</v>
      </c>
      <c r="G12" s="102">
        <v>0</v>
      </c>
      <c r="H12" s="102">
        <v>0</v>
      </c>
      <c r="I12" s="102">
        <v>0</v>
      </c>
      <c r="J12" s="102">
        <v>0</v>
      </c>
      <c r="K12" s="102">
        <v>4</v>
      </c>
      <c r="L12" s="102">
        <v>3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4">
        <v>7</v>
      </c>
      <c r="T12" s="102">
        <v>4</v>
      </c>
      <c r="U12" s="102">
        <v>3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11</v>
      </c>
      <c r="B13" s="102" t="s">
        <v>322</v>
      </c>
      <c r="C13" s="103">
        <v>2004</v>
      </c>
      <c r="D13" s="103" t="s">
        <v>56</v>
      </c>
      <c r="E13" s="103" t="s">
        <v>2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3</v>
      </c>
      <c r="L13" s="102">
        <v>0</v>
      </c>
      <c r="M13" s="102">
        <v>4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4">
        <v>7</v>
      </c>
      <c r="T13" s="102">
        <v>4</v>
      </c>
      <c r="U13" s="102">
        <v>3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20.99609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298</v>
      </c>
      <c r="H1" s="107" t="s">
        <v>302</v>
      </c>
      <c r="I1" s="107" t="s">
        <v>310</v>
      </c>
      <c r="J1" s="107" t="s">
        <v>306</v>
      </c>
      <c r="K1" s="107" t="s">
        <v>350</v>
      </c>
      <c r="L1" s="107" t="s">
        <v>342</v>
      </c>
      <c r="M1" s="107" t="s">
        <v>338</v>
      </c>
      <c r="N1" s="107" t="s">
        <v>346</v>
      </c>
      <c r="O1" s="107" t="s">
        <v>365</v>
      </c>
      <c r="P1" s="107" t="s">
        <v>373</v>
      </c>
      <c r="Q1" s="107" t="s">
        <v>361</v>
      </c>
      <c r="R1" s="107" t="s">
        <v>369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206</v>
      </c>
      <c r="C2" s="100">
        <v>2003</v>
      </c>
      <c r="D2" s="100" t="s">
        <v>121</v>
      </c>
      <c r="E2" s="100" t="s">
        <v>7</v>
      </c>
      <c r="F2" s="100" t="s">
        <v>16</v>
      </c>
      <c r="G2" s="99">
        <v>12</v>
      </c>
      <c r="H2" s="99">
        <v>15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0</v>
      </c>
      <c r="P2" s="99">
        <v>12</v>
      </c>
      <c r="Q2" s="99">
        <v>12</v>
      </c>
      <c r="R2" s="99">
        <v>15</v>
      </c>
      <c r="S2" s="101">
        <v>144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12</v>
      </c>
      <c r="AC2" s="99">
        <v>12</v>
      </c>
    </row>
    <row r="3" spans="1:29" ht="15.75">
      <c r="A3" s="102">
        <v>2</v>
      </c>
      <c r="B3" s="102" t="s">
        <v>205</v>
      </c>
      <c r="C3" s="103">
        <v>2003</v>
      </c>
      <c r="D3" s="103" t="s">
        <v>56</v>
      </c>
      <c r="E3" s="103" t="s">
        <v>7</v>
      </c>
      <c r="F3" s="103" t="s">
        <v>16</v>
      </c>
      <c r="G3" s="102">
        <v>15</v>
      </c>
      <c r="H3" s="102">
        <v>6</v>
      </c>
      <c r="I3" s="102">
        <v>10</v>
      </c>
      <c r="J3" s="102">
        <v>10</v>
      </c>
      <c r="K3" s="102">
        <v>10</v>
      </c>
      <c r="L3" s="102">
        <v>6</v>
      </c>
      <c r="M3" s="102">
        <v>12</v>
      </c>
      <c r="N3" s="102">
        <v>12</v>
      </c>
      <c r="O3" s="102">
        <v>10</v>
      </c>
      <c r="P3" s="102">
        <v>15</v>
      </c>
      <c r="Q3" s="102">
        <v>15</v>
      </c>
      <c r="R3" s="102">
        <v>12</v>
      </c>
      <c r="S3" s="104">
        <v>121</v>
      </c>
      <c r="T3" s="102">
        <v>15</v>
      </c>
      <c r="U3" s="102">
        <v>15</v>
      </c>
      <c r="V3" s="102">
        <v>15</v>
      </c>
      <c r="W3" s="102">
        <v>12</v>
      </c>
      <c r="X3" s="102">
        <v>12</v>
      </c>
      <c r="Y3" s="102">
        <v>12</v>
      </c>
      <c r="Z3" s="102">
        <v>10</v>
      </c>
      <c r="AA3" s="102">
        <v>10</v>
      </c>
      <c r="AB3" s="102">
        <v>10</v>
      </c>
      <c r="AC3" s="102">
        <v>10</v>
      </c>
    </row>
    <row r="4" spans="1:29" ht="15.75">
      <c r="A4" s="102">
        <v>3</v>
      </c>
      <c r="B4" s="102" t="s">
        <v>207</v>
      </c>
      <c r="C4" s="103">
        <v>2003</v>
      </c>
      <c r="D4" s="103" t="s">
        <v>51</v>
      </c>
      <c r="E4" s="103" t="s">
        <v>7</v>
      </c>
      <c r="F4" s="103" t="s">
        <v>16</v>
      </c>
      <c r="G4" s="102">
        <v>10</v>
      </c>
      <c r="H4" s="102">
        <v>12</v>
      </c>
      <c r="I4" s="102">
        <v>12</v>
      </c>
      <c r="J4" s="102">
        <v>8</v>
      </c>
      <c r="K4" s="102">
        <v>12</v>
      </c>
      <c r="L4" s="102">
        <v>12</v>
      </c>
      <c r="M4" s="102">
        <v>10</v>
      </c>
      <c r="N4" s="102">
        <v>8</v>
      </c>
      <c r="O4" s="102">
        <v>15</v>
      </c>
      <c r="P4" s="102">
        <v>10</v>
      </c>
      <c r="Q4" s="102">
        <v>10</v>
      </c>
      <c r="R4" s="102">
        <v>10</v>
      </c>
      <c r="S4" s="104">
        <v>113</v>
      </c>
      <c r="T4" s="102">
        <v>15</v>
      </c>
      <c r="U4" s="102">
        <v>12</v>
      </c>
      <c r="V4" s="102">
        <v>12</v>
      </c>
      <c r="W4" s="102">
        <v>12</v>
      </c>
      <c r="X4" s="102">
        <v>12</v>
      </c>
      <c r="Y4" s="102">
        <v>10</v>
      </c>
      <c r="Z4" s="102">
        <v>10</v>
      </c>
      <c r="AA4" s="102">
        <v>10</v>
      </c>
      <c r="AB4" s="102">
        <v>10</v>
      </c>
      <c r="AC4" s="102">
        <v>10</v>
      </c>
    </row>
    <row r="5" spans="1:29" ht="15.75">
      <c r="A5" s="102">
        <v>4</v>
      </c>
      <c r="B5" s="102" t="s">
        <v>208</v>
      </c>
      <c r="C5" s="103">
        <v>2003</v>
      </c>
      <c r="D5" s="103" t="s">
        <v>58</v>
      </c>
      <c r="E5" s="103" t="s">
        <v>7</v>
      </c>
      <c r="F5" s="103" t="s">
        <v>16</v>
      </c>
      <c r="G5" s="102">
        <v>8</v>
      </c>
      <c r="H5" s="102">
        <v>10</v>
      </c>
      <c r="I5" s="102">
        <v>6</v>
      </c>
      <c r="J5" s="102">
        <v>12</v>
      </c>
      <c r="K5" s="102">
        <v>8</v>
      </c>
      <c r="L5" s="102">
        <v>10</v>
      </c>
      <c r="M5" s="102">
        <v>8</v>
      </c>
      <c r="N5" s="102">
        <v>10</v>
      </c>
      <c r="O5" s="102">
        <v>12</v>
      </c>
      <c r="P5" s="102">
        <v>4</v>
      </c>
      <c r="Q5" s="102">
        <v>8</v>
      </c>
      <c r="R5" s="102">
        <v>8</v>
      </c>
      <c r="S5" s="104">
        <v>94</v>
      </c>
      <c r="T5" s="102">
        <v>12</v>
      </c>
      <c r="U5" s="102">
        <v>12</v>
      </c>
      <c r="V5" s="102">
        <v>10</v>
      </c>
      <c r="W5" s="102">
        <v>10</v>
      </c>
      <c r="X5" s="102">
        <v>10</v>
      </c>
      <c r="Y5" s="102">
        <v>8</v>
      </c>
      <c r="Z5" s="102">
        <v>8</v>
      </c>
      <c r="AA5" s="102">
        <v>8</v>
      </c>
      <c r="AB5" s="102">
        <v>8</v>
      </c>
      <c r="AC5" s="102">
        <v>8</v>
      </c>
    </row>
    <row r="6" spans="1:29" ht="15.75">
      <c r="A6" s="102">
        <v>5</v>
      </c>
      <c r="B6" s="102" t="s">
        <v>209</v>
      </c>
      <c r="C6" s="103">
        <v>2003</v>
      </c>
      <c r="D6" s="103" t="s">
        <v>186</v>
      </c>
      <c r="E6" s="103" t="s">
        <v>7</v>
      </c>
      <c r="F6" s="103" t="s">
        <v>16</v>
      </c>
      <c r="G6" s="102">
        <v>6</v>
      </c>
      <c r="H6" s="102">
        <v>5</v>
      </c>
      <c r="I6" s="102">
        <v>5</v>
      </c>
      <c r="J6" s="102">
        <v>4</v>
      </c>
      <c r="K6" s="102">
        <v>6</v>
      </c>
      <c r="L6" s="102">
        <v>5</v>
      </c>
      <c r="M6" s="102">
        <v>6</v>
      </c>
      <c r="N6" s="102">
        <v>4</v>
      </c>
      <c r="O6" s="102">
        <v>8</v>
      </c>
      <c r="P6" s="102">
        <v>8</v>
      </c>
      <c r="Q6" s="102">
        <v>6</v>
      </c>
      <c r="R6" s="102">
        <v>2</v>
      </c>
      <c r="S6" s="104">
        <v>59</v>
      </c>
      <c r="T6" s="102">
        <v>8</v>
      </c>
      <c r="U6" s="102">
        <v>8</v>
      </c>
      <c r="V6" s="102">
        <v>6</v>
      </c>
      <c r="W6" s="102">
        <v>6</v>
      </c>
      <c r="X6" s="102">
        <v>6</v>
      </c>
      <c r="Y6" s="102">
        <v>6</v>
      </c>
      <c r="Z6" s="102">
        <v>5</v>
      </c>
      <c r="AA6" s="102">
        <v>5</v>
      </c>
      <c r="AB6" s="102">
        <v>5</v>
      </c>
      <c r="AC6" s="102">
        <v>4</v>
      </c>
    </row>
    <row r="7" spans="1:29" ht="15.75">
      <c r="A7" s="102">
        <v>6</v>
      </c>
      <c r="B7" s="102" t="s">
        <v>211</v>
      </c>
      <c r="C7" s="103">
        <v>2003</v>
      </c>
      <c r="D7" s="103" t="s">
        <v>186</v>
      </c>
      <c r="E7" s="103" t="s">
        <v>7</v>
      </c>
      <c r="F7" s="103" t="s">
        <v>16</v>
      </c>
      <c r="G7" s="102">
        <v>4</v>
      </c>
      <c r="H7" s="102">
        <v>0</v>
      </c>
      <c r="I7" s="102">
        <v>2</v>
      </c>
      <c r="J7" s="102">
        <v>6</v>
      </c>
      <c r="K7" s="102">
        <v>5</v>
      </c>
      <c r="L7" s="102">
        <v>3</v>
      </c>
      <c r="M7" s="102">
        <v>2</v>
      </c>
      <c r="N7" s="102">
        <v>6</v>
      </c>
      <c r="O7" s="102">
        <v>3</v>
      </c>
      <c r="P7" s="102">
        <v>5</v>
      </c>
      <c r="Q7" s="102">
        <v>3</v>
      </c>
      <c r="R7" s="102">
        <v>6</v>
      </c>
      <c r="S7" s="104">
        <v>43</v>
      </c>
      <c r="T7" s="102">
        <v>6</v>
      </c>
      <c r="U7" s="102">
        <v>6</v>
      </c>
      <c r="V7" s="102">
        <v>6</v>
      </c>
      <c r="W7" s="102">
        <v>5</v>
      </c>
      <c r="X7" s="102">
        <v>5</v>
      </c>
      <c r="Y7" s="102">
        <v>4</v>
      </c>
      <c r="Z7" s="102">
        <v>3</v>
      </c>
      <c r="AA7" s="102">
        <v>3</v>
      </c>
      <c r="AB7" s="102">
        <v>3</v>
      </c>
      <c r="AC7" s="102">
        <v>2</v>
      </c>
    </row>
    <row r="8" spans="1:29" ht="15.75">
      <c r="A8" s="102">
        <v>7</v>
      </c>
      <c r="B8" s="102" t="s">
        <v>210</v>
      </c>
      <c r="C8" s="103">
        <v>2003</v>
      </c>
      <c r="D8" s="103" t="s">
        <v>51</v>
      </c>
      <c r="E8" s="103" t="s">
        <v>7</v>
      </c>
      <c r="F8" s="103" t="s">
        <v>16</v>
      </c>
      <c r="G8" s="102">
        <v>5</v>
      </c>
      <c r="H8" s="102">
        <v>4</v>
      </c>
      <c r="I8" s="102">
        <v>8</v>
      </c>
      <c r="J8" s="102">
        <v>5</v>
      </c>
      <c r="K8" s="102">
        <v>0</v>
      </c>
      <c r="L8" s="102">
        <v>0</v>
      </c>
      <c r="M8" s="102">
        <v>0</v>
      </c>
      <c r="N8" s="102">
        <v>0</v>
      </c>
      <c r="O8" s="102">
        <v>5</v>
      </c>
      <c r="P8" s="102">
        <v>6</v>
      </c>
      <c r="Q8" s="102">
        <v>4</v>
      </c>
      <c r="R8" s="102">
        <v>5</v>
      </c>
      <c r="S8" s="104">
        <v>42</v>
      </c>
      <c r="T8" s="102">
        <v>8</v>
      </c>
      <c r="U8" s="102">
        <v>6</v>
      </c>
      <c r="V8" s="102">
        <v>5</v>
      </c>
      <c r="W8" s="102">
        <v>5</v>
      </c>
      <c r="X8" s="102">
        <v>5</v>
      </c>
      <c r="Y8" s="102">
        <v>5</v>
      </c>
      <c r="Z8" s="102">
        <v>4</v>
      </c>
      <c r="AA8" s="102">
        <v>4</v>
      </c>
      <c r="AB8" s="102">
        <v>0</v>
      </c>
      <c r="AC8" s="102">
        <v>0</v>
      </c>
    </row>
    <row r="9" spans="1:29" ht="15.75">
      <c r="A9" s="102">
        <v>8</v>
      </c>
      <c r="B9" s="102" t="s">
        <v>214</v>
      </c>
      <c r="C9" s="103">
        <v>2003</v>
      </c>
      <c r="D9" s="103" t="s">
        <v>186</v>
      </c>
      <c r="E9" s="103" t="s">
        <v>7</v>
      </c>
      <c r="F9" s="103" t="s">
        <v>16</v>
      </c>
      <c r="G9" s="102">
        <v>1</v>
      </c>
      <c r="H9" s="102">
        <v>8</v>
      </c>
      <c r="I9" s="102">
        <v>4</v>
      </c>
      <c r="J9" s="102">
        <v>2</v>
      </c>
      <c r="K9" s="102">
        <v>3</v>
      </c>
      <c r="L9" s="102">
        <v>8</v>
      </c>
      <c r="M9" s="102">
        <v>1</v>
      </c>
      <c r="N9" s="102">
        <v>0</v>
      </c>
      <c r="O9" s="102">
        <v>6</v>
      </c>
      <c r="P9" s="102">
        <v>3</v>
      </c>
      <c r="Q9" s="102">
        <v>0</v>
      </c>
      <c r="R9" s="102">
        <v>3</v>
      </c>
      <c r="S9" s="104">
        <v>39</v>
      </c>
      <c r="T9" s="102">
        <v>8</v>
      </c>
      <c r="U9" s="102">
        <v>8</v>
      </c>
      <c r="V9" s="102">
        <v>6</v>
      </c>
      <c r="W9" s="102">
        <v>4</v>
      </c>
      <c r="X9" s="102">
        <v>3</v>
      </c>
      <c r="Y9" s="102">
        <v>3</v>
      </c>
      <c r="Z9" s="102">
        <v>3</v>
      </c>
      <c r="AA9" s="102">
        <v>2</v>
      </c>
      <c r="AB9" s="102">
        <v>1</v>
      </c>
      <c r="AC9" s="102">
        <v>1</v>
      </c>
    </row>
    <row r="10" spans="1:29" ht="15.75">
      <c r="A10" s="102">
        <v>9</v>
      </c>
      <c r="B10" s="102" t="s">
        <v>212</v>
      </c>
      <c r="C10" s="103">
        <v>2003</v>
      </c>
      <c r="D10" s="103" t="s">
        <v>58</v>
      </c>
      <c r="E10" s="103" t="s">
        <v>7</v>
      </c>
      <c r="F10" s="103" t="s">
        <v>16</v>
      </c>
      <c r="G10" s="102">
        <v>3</v>
      </c>
      <c r="H10" s="102">
        <v>3</v>
      </c>
      <c r="I10" s="102">
        <v>3</v>
      </c>
      <c r="J10" s="102">
        <v>3</v>
      </c>
      <c r="K10" s="102">
        <v>4</v>
      </c>
      <c r="L10" s="102">
        <v>1</v>
      </c>
      <c r="M10" s="102">
        <v>5</v>
      </c>
      <c r="N10" s="102">
        <v>5</v>
      </c>
      <c r="O10" s="102">
        <v>2</v>
      </c>
      <c r="P10" s="102">
        <v>2</v>
      </c>
      <c r="Q10" s="102">
        <v>5</v>
      </c>
      <c r="R10" s="102">
        <v>4</v>
      </c>
      <c r="S10" s="104">
        <v>37</v>
      </c>
      <c r="T10" s="102">
        <v>5</v>
      </c>
      <c r="U10" s="102">
        <v>5</v>
      </c>
      <c r="V10" s="102">
        <v>5</v>
      </c>
      <c r="W10" s="102">
        <v>4</v>
      </c>
      <c r="X10" s="102">
        <v>4</v>
      </c>
      <c r="Y10" s="102">
        <v>3</v>
      </c>
      <c r="Z10" s="102">
        <v>3</v>
      </c>
      <c r="AA10" s="102">
        <v>3</v>
      </c>
      <c r="AB10" s="102">
        <v>3</v>
      </c>
      <c r="AC10" s="102">
        <v>2</v>
      </c>
    </row>
    <row r="11" spans="1:29" ht="15.75">
      <c r="A11" s="102">
        <v>10</v>
      </c>
      <c r="B11" s="102" t="s">
        <v>213</v>
      </c>
      <c r="C11" s="103">
        <v>2003</v>
      </c>
      <c r="D11" s="103" t="s">
        <v>58</v>
      </c>
      <c r="E11" s="103" t="s">
        <v>7</v>
      </c>
      <c r="F11" s="103" t="s">
        <v>16</v>
      </c>
      <c r="G11" s="102">
        <v>2</v>
      </c>
      <c r="H11" s="102">
        <v>2</v>
      </c>
      <c r="I11" s="102">
        <v>0</v>
      </c>
      <c r="J11" s="102">
        <v>1</v>
      </c>
      <c r="K11" s="102">
        <v>2</v>
      </c>
      <c r="L11" s="102">
        <v>4</v>
      </c>
      <c r="M11" s="102">
        <v>3</v>
      </c>
      <c r="N11" s="102">
        <v>3</v>
      </c>
      <c r="O11" s="102">
        <v>4</v>
      </c>
      <c r="P11" s="102">
        <v>0</v>
      </c>
      <c r="Q11" s="102">
        <v>2</v>
      </c>
      <c r="R11" s="102">
        <v>0</v>
      </c>
      <c r="S11" s="104">
        <v>23</v>
      </c>
      <c r="T11" s="102">
        <v>4</v>
      </c>
      <c r="U11" s="102">
        <v>4</v>
      </c>
      <c r="V11" s="102">
        <v>3</v>
      </c>
      <c r="W11" s="102">
        <v>3</v>
      </c>
      <c r="X11" s="102">
        <v>2</v>
      </c>
      <c r="Y11" s="102">
        <v>2</v>
      </c>
      <c r="Z11" s="102">
        <v>2</v>
      </c>
      <c r="AA11" s="102">
        <v>2</v>
      </c>
      <c r="AB11" s="102">
        <v>1</v>
      </c>
      <c r="AC11" s="102">
        <v>0</v>
      </c>
    </row>
    <row r="12" spans="1:29" ht="15.75">
      <c r="A12" s="102">
        <v>11</v>
      </c>
      <c r="B12" s="102" t="s">
        <v>215</v>
      </c>
      <c r="C12" s="103">
        <v>2003</v>
      </c>
      <c r="D12" s="103" t="s">
        <v>58</v>
      </c>
      <c r="E12" s="103" t="s">
        <v>7</v>
      </c>
      <c r="F12" s="103" t="s">
        <v>16</v>
      </c>
      <c r="G12" s="102">
        <v>0</v>
      </c>
      <c r="H12" s="102">
        <v>1</v>
      </c>
      <c r="I12" s="102">
        <v>1</v>
      </c>
      <c r="J12" s="102">
        <v>0</v>
      </c>
      <c r="K12" s="102">
        <v>1</v>
      </c>
      <c r="L12" s="102">
        <v>2</v>
      </c>
      <c r="M12" s="102">
        <v>4</v>
      </c>
      <c r="N12" s="102">
        <v>2</v>
      </c>
      <c r="O12" s="102">
        <v>0</v>
      </c>
      <c r="P12" s="102">
        <v>1</v>
      </c>
      <c r="Q12" s="102">
        <v>1</v>
      </c>
      <c r="R12" s="102">
        <v>1</v>
      </c>
      <c r="S12" s="104">
        <v>14</v>
      </c>
      <c r="T12" s="102">
        <v>4</v>
      </c>
      <c r="U12" s="102">
        <v>2</v>
      </c>
      <c r="V12" s="102">
        <v>2</v>
      </c>
      <c r="W12" s="102">
        <v>1</v>
      </c>
      <c r="X12" s="102">
        <v>1</v>
      </c>
      <c r="Y12" s="102">
        <v>1</v>
      </c>
      <c r="Z12" s="102">
        <v>1</v>
      </c>
      <c r="AA12" s="102">
        <v>1</v>
      </c>
      <c r="AB12" s="102">
        <v>1</v>
      </c>
      <c r="AC12" s="102">
        <v>0</v>
      </c>
    </row>
    <row r="13" spans="1:29" ht="15.75">
      <c r="A13" s="102">
        <v>12</v>
      </c>
      <c r="B13" s="102" t="s">
        <v>336</v>
      </c>
      <c r="C13" s="103">
        <v>2003</v>
      </c>
      <c r="D13" s="103" t="s">
        <v>54</v>
      </c>
      <c r="E13" s="103" t="s">
        <v>7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1</v>
      </c>
      <c r="O13" s="102">
        <v>1</v>
      </c>
      <c r="P13" s="102">
        <v>0</v>
      </c>
      <c r="Q13" s="102">
        <v>0</v>
      </c>
      <c r="R13" s="102">
        <v>0</v>
      </c>
      <c r="S13" s="104">
        <v>2</v>
      </c>
      <c r="T13" s="102">
        <v>1</v>
      </c>
      <c r="U13" s="102">
        <v>1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</row>
    <row r="14" spans="1:29" ht="15.75">
      <c r="A14" s="102">
        <v>13</v>
      </c>
      <c r="B14" s="102" t="s">
        <v>294</v>
      </c>
      <c r="C14" s="103">
        <v>2003</v>
      </c>
      <c r="D14" s="103" t="s">
        <v>54</v>
      </c>
      <c r="E14" s="103" t="s">
        <v>7</v>
      </c>
      <c r="F14" s="103" t="s">
        <v>16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4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8.88671875" style="0" customWidth="1"/>
    <col min="3" max="3" width="4.6640625" style="0" bestFit="1" customWidth="1"/>
    <col min="4" max="4" width="6.10546875" style="0" bestFit="1" customWidth="1"/>
    <col min="5" max="5" width="9.105468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298</v>
      </c>
      <c r="H1" s="107" t="s">
        <v>302</v>
      </c>
      <c r="I1" s="107" t="s">
        <v>310</v>
      </c>
      <c r="J1" s="107" t="s">
        <v>306</v>
      </c>
      <c r="K1" s="107" t="s">
        <v>350</v>
      </c>
      <c r="L1" s="107" t="s">
        <v>342</v>
      </c>
      <c r="M1" s="107" t="s">
        <v>338</v>
      </c>
      <c r="N1" s="107" t="s">
        <v>346</v>
      </c>
      <c r="O1" s="107" t="s">
        <v>365</v>
      </c>
      <c r="P1" s="107" t="s">
        <v>373</v>
      </c>
      <c r="Q1" s="107" t="s">
        <v>361</v>
      </c>
      <c r="R1" s="107" t="s">
        <v>369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216</v>
      </c>
      <c r="C2" s="100">
        <v>2002</v>
      </c>
      <c r="D2" s="100" t="s">
        <v>64</v>
      </c>
      <c r="E2" s="100" t="s">
        <v>8</v>
      </c>
      <c r="F2" s="100" t="s">
        <v>16</v>
      </c>
      <c r="G2" s="99">
        <v>15</v>
      </c>
      <c r="H2" s="99">
        <v>15</v>
      </c>
      <c r="I2" s="99">
        <v>10</v>
      </c>
      <c r="J2" s="99">
        <v>10</v>
      </c>
      <c r="K2" s="99">
        <v>15</v>
      </c>
      <c r="L2" s="99">
        <v>15</v>
      </c>
      <c r="M2" s="99">
        <v>15</v>
      </c>
      <c r="N2" s="99">
        <v>12</v>
      </c>
      <c r="O2" s="99">
        <v>15</v>
      </c>
      <c r="P2" s="99">
        <v>15</v>
      </c>
      <c r="Q2" s="99">
        <v>15</v>
      </c>
      <c r="R2" s="99">
        <v>15</v>
      </c>
      <c r="S2" s="101">
        <v>147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12</v>
      </c>
    </row>
    <row r="3" spans="1:29" ht="15.75">
      <c r="A3" s="102">
        <v>2</v>
      </c>
      <c r="B3" s="102" t="s">
        <v>219</v>
      </c>
      <c r="C3" s="103">
        <v>2002</v>
      </c>
      <c r="D3" s="103" t="s">
        <v>64</v>
      </c>
      <c r="E3" s="103" t="s">
        <v>8</v>
      </c>
      <c r="F3" s="103" t="s">
        <v>16</v>
      </c>
      <c r="G3" s="102">
        <v>8</v>
      </c>
      <c r="H3" s="102">
        <v>5</v>
      </c>
      <c r="I3" s="102">
        <v>5</v>
      </c>
      <c r="J3" s="102">
        <v>5</v>
      </c>
      <c r="K3" s="102">
        <v>12</v>
      </c>
      <c r="L3" s="102">
        <v>5</v>
      </c>
      <c r="M3" s="102">
        <v>8</v>
      </c>
      <c r="N3" s="102">
        <v>8</v>
      </c>
      <c r="O3" s="102">
        <v>12</v>
      </c>
      <c r="P3" s="102">
        <v>12</v>
      </c>
      <c r="Q3" s="102">
        <v>12</v>
      </c>
      <c r="R3" s="102">
        <v>10</v>
      </c>
      <c r="S3" s="104">
        <v>92</v>
      </c>
      <c r="T3" s="102">
        <v>12</v>
      </c>
      <c r="U3" s="102">
        <v>12</v>
      </c>
      <c r="V3" s="102">
        <v>12</v>
      </c>
      <c r="W3" s="102">
        <v>12</v>
      </c>
      <c r="X3" s="102">
        <v>10</v>
      </c>
      <c r="Y3" s="102">
        <v>8</v>
      </c>
      <c r="Z3" s="102">
        <v>8</v>
      </c>
      <c r="AA3" s="102">
        <v>8</v>
      </c>
      <c r="AB3" s="102">
        <v>5</v>
      </c>
      <c r="AC3" s="102">
        <v>5</v>
      </c>
    </row>
    <row r="4" spans="1:29" ht="15.75">
      <c r="A4" s="102">
        <v>3</v>
      </c>
      <c r="B4" s="102" t="s">
        <v>220</v>
      </c>
      <c r="C4" s="103">
        <v>2001</v>
      </c>
      <c r="D4" s="103" t="s">
        <v>121</v>
      </c>
      <c r="E4" s="103" t="s">
        <v>8</v>
      </c>
      <c r="F4" s="103" t="s">
        <v>16</v>
      </c>
      <c r="G4" s="102">
        <v>6</v>
      </c>
      <c r="H4" s="102">
        <v>6</v>
      </c>
      <c r="I4" s="102">
        <v>3</v>
      </c>
      <c r="J4" s="102">
        <v>2</v>
      </c>
      <c r="K4" s="102">
        <v>6</v>
      </c>
      <c r="L4" s="102">
        <v>6</v>
      </c>
      <c r="M4" s="102">
        <v>10</v>
      </c>
      <c r="N4" s="102">
        <v>6</v>
      </c>
      <c r="O4" s="102">
        <v>10</v>
      </c>
      <c r="P4" s="102">
        <v>10</v>
      </c>
      <c r="Q4" s="102">
        <v>12</v>
      </c>
      <c r="R4" s="102">
        <v>6</v>
      </c>
      <c r="S4" s="104">
        <v>78</v>
      </c>
      <c r="T4" s="102">
        <v>12</v>
      </c>
      <c r="U4" s="102">
        <v>10</v>
      </c>
      <c r="V4" s="102">
        <v>10</v>
      </c>
      <c r="W4" s="102">
        <v>10</v>
      </c>
      <c r="X4" s="102">
        <v>6</v>
      </c>
      <c r="Y4" s="102">
        <v>6</v>
      </c>
      <c r="Z4" s="102">
        <v>6</v>
      </c>
      <c r="AA4" s="102">
        <v>6</v>
      </c>
      <c r="AB4" s="102">
        <v>6</v>
      </c>
      <c r="AC4" s="102">
        <v>6</v>
      </c>
    </row>
    <row r="5" spans="1:29" ht="15.75">
      <c r="A5" s="102">
        <v>4</v>
      </c>
      <c r="B5" s="102" t="s">
        <v>295</v>
      </c>
      <c r="C5" s="103">
        <v>2001</v>
      </c>
      <c r="D5" s="103" t="s">
        <v>121</v>
      </c>
      <c r="E5" s="103" t="s">
        <v>8</v>
      </c>
      <c r="F5" s="103" t="s">
        <v>16</v>
      </c>
      <c r="G5" s="102">
        <v>0</v>
      </c>
      <c r="H5" s="102">
        <v>3</v>
      </c>
      <c r="I5" s="102">
        <v>2</v>
      </c>
      <c r="J5" s="102">
        <v>0</v>
      </c>
      <c r="K5" s="102">
        <v>8</v>
      </c>
      <c r="L5" s="102">
        <v>10</v>
      </c>
      <c r="M5" s="102">
        <v>6</v>
      </c>
      <c r="N5" s="102">
        <v>10</v>
      </c>
      <c r="O5" s="102">
        <v>6</v>
      </c>
      <c r="P5" s="102">
        <v>8</v>
      </c>
      <c r="Q5" s="102">
        <v>6</v>
      </c>
      <c r="R5" s="102">
        <v>8</v>
      </c>
      <c r="S5" s="104">
        <v>67</v>
      </c>
      <c r="T5" s="102">
        <v>10</v>
      </c>
      <c r="U5" s="102">
        <v>10</v>
      </c>
      <c r="V5" s="102">
        <v>8</v>
      </c>
      <c r="W5" s="102">
        <v>8</v>
      </c>
      <c r="X5" s="102">
        <v>8</v>
      </c>
      <c r="Y5" s="102">
        <v>6</v>
      </c>
      <c r="Z5" s="102">
        <v>6</v>
      </c>
      <c r="AA5" s="102">
        <v>6</v>
      </c>
      <c r="AB5" s="102">
        <v>3</v>
      </c>
      <c r="AC5" s="102">
        <v>2</v>
      </c>
    </row>
    <row r="6" spans="1:29" ht="15.75">
      <c r="A6" s="102">
        <v>5</v>
      </c>
      <c r="B6" s="102" t="s">
        <v>231</v>
      </c>
      <c r="C6" s="103">
        <v>2001</v>
      </c>
      <c r="D6" s="103" t="s">
        <v>64</v>
      </c>
      <c r="E6" s="103" t="s">
        <v>8</v>
      </c>
      <c r="F6" s="103" t="s">
        <v>16</v>
      </c>
      <c r="G6" s="102">
        <v>0</v>
      </c>
      <c r="H6" s="102">
        <v>10</v>
      </c>
      <c r="I6" s="102">
        <v>6</v>
      </c>
      <c r="J6" s="102">
        <v>6</v>
      </c>
      <c r="K6" s="102">
        <v>5</v>
      </c>
      <c r="L6" s="102">
        <v>2</v>
      </c>
      <c r="M6" s="102">
        <v>4</v>
      </c>
      <c r="N6" s="102">
        <v>4</v>
      </c>
      <c r="O6" s="102">
        <v>0</v>
      </c>
      <c r="P6" s="102">
        <v>6</v>
      </c>
      <c r="Q6" s="102">
        <v>8</v>
      </c>
      <c r="R6" s="102">
        <v>12</v>
      </c>
      <c r="S6" s="104">
        <v>63</v>
      </c>
      <c r="T6" s="102">
        <v>12</v>
      </c>
      <c r="U6" s="102">
        <v>10</v>
      </c>
      <c r="V6" s="102">
        <v>8</v>
      </c>
      <c r="W6" s="102">
        <v>6</v>
      </c>
      <c r="X6" s="102">
        <v>6</v>
      </c>
      <c r="Y6" s="102">
        <v>6</v>
      </c>
      <c r="Z6" s="102">
        <v>5</v>
      </c>
      <c r="AA6" s="102">
        <v>4</v>
      </c>
      <c r="AB6" s="102">
        <v>4</v>
      </c>
      <c r="AC6" s="102">
        <v>2</v>
      </c>
    </row>
    <row r="7" spans="1:29" ht="15.75">
      <c r="A7" s="102">
        <v>6</v>
      </c>
      <c r="B7" s="102" t="s">
        <v>217</v>
      </c>
      <c r="C7" s="103">
        <v>2002</v>
      </c>
      <c r="D7" s="103" t="s">
        <v>51</v>
      </c>
      <c r="E7" s="103" t="s">
        <v>8</v>
      </c>
      <c r="F7" s="103" t="s">
        <v>16</v>
      </c>
      <c r="G7" s="102">
        <v>12</v>
      </c>
      <c r="H7" s="102">
        <v>12</v>
      </c>
      <c r="I7" s="102">
        <v>12</v>
      </c>
      <c r="J7" s="102">
        <v>15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51</v>
      </c>
      <c r="T7" s="102">
        <v>15</v>
      </c>
      <c r="U7" s="102">
        <v>12</v>
      </c>
      <c r="V7" s="102">
        <v>12</v>
      </c>
      <c r="W7" s="102">
        <v>12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324</v>
      </c>
      <c r="C8" s="103">
        <v>2002</v>
      </c>
      <c r="D8" s="103" t="s">
        <v>121</v>
      </c>
      <c r="E8" s="103" t="s">
        <v>8</v>
      </c>
      <c r="F8" s="103" t="s">
        <v>16</v>
      </c>
      <c r="G8" s="102">
        <v>0</v>
      </c>
      <c r="H8" s="102">
        <v>0</v>
      </c>
      <c r="I8" s="102">
        <v>0</v>
      </c>
      <c r="J8" s="102">
        <v>0</v>
      </c>
      <c r="K8" s="102">
        <v>10</v>
      </c>
      <c r="L8" s="102">
        <v>12</v>
      </c>
      <c r="M8" s="102">
        <v>12</v>
      </c>
      <c r="N8" s="102">
        <v>15</v>
      </c>
      <c r="O8" s="102">
        <v>0</v>
      </c>
      <c r="P8" s="102">
        <v>0</v>
      </c>
      <c r="Q8" s="102">
        <v>0</v>
      </c>
      <c r="R8" s="102">
        <v>0</v>
      </c>
      <c r="S8" s="104">
        <v>49</v>
      </c>
      <c r="T8" s="102">
        <v>15</v>
      </c>
      <c r="U8" s="102">
        <v>12</v>
      </c>
      <c r="V8" s="102">
        <v>12</v>
      </c>
      <c r="W8" s="102">
        <v>10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221</v>
      </c>
      <c r="C9" s="103">
        <v>2002</v>
      </c>
      <c r="D9" s="103" t="s">
        <v>58</v>
      </c>
      <c r="E9" s="103" t="s">
        <v>8</v>
      </c>
      <c r="F9" s="103" t="s">
        <v>16</v>
      </c>
      <c r="G9" s="102">
        <v>5</v>
      </c>
      <c r="H9" s="102">
        <v>5</v>
      </c>
      <c r="I9" s="102">
        <v>0</v>
      </c>
      <c r="J9" s="102">
        <v>0</v>
      </c>
      <c r="K9" s="102">
        <v>3</v>
      </c>
      <c r="L9" s="102">
        <v>8</v>
      </c>
      <c r="M9" s="102">
        <v>5</v>
      </c>
      <c r="N9" s="102">
        <v>1</v>
      </c>
      <c r="O9" s="102">
        <v>8</v>
      </c>
      <c r="P9" s="102">
        <v>5</v>
      </c>
      <c r="Q9" s="102">
        <v>5</v>
      </c>
      <c r="R9" s="102">
        <v>3</v>
      </c>
      <c r="S9" s="104">
        <v>48</v>
      </c>
      <c r="T9" s="102">
        <v>8</v>
      </c>
      <c r="U9" s="102">
        <v>8</v>
      </c>
      <c r="V9" s="102">
        <v>5</v>
      </c>
      <c r="W9" s="102">
        <v>5</v>
      </c>
      <c r="X9" s="102">
        <v>5</v>
      </c>
      <c r="Y9" s="102">
        <v>5</v>
      </c>
      <c r="Z9" s="102">
        <v>5</v>
      </c>
      <c r="AA9" s="102">
        <v>3</v>
      </c>
      <c r="AB9" s="102">
        <v>3</v>
      </c>
      <c r="AC9" s="102">
        <v>1</v>
      </c>
    </row>
    <row r="10" spans="1:29" ht="15.75">
      <c r="A10" s="102">
        <v>9</v>
      </c>
      <c r="B10" s="102" t="s">
        <v>218</v>
      </c>
      <c r="C10" s="103">
        <v>2002</v>
      </c>
      <c r="D10" s="103" t="s">
        <v>51</v>
      </c>
      <c r="E10" s="103" t="s">
        <v>8</v>
      </c>
      <c r="F10" s="103" t="s">
        <v>16</v>
      </c>
      <c r="G10" s="102">
        <v>10</v>
      </c>
      <c r="H10" s="102">
        <v>8</v>
      </c>
      <c r="I10" s="102">
        <v>15</v>
      </c>
      <c r="J10" s="102">
        <v>8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4">
        <v>41</v>
      </c>
      <c r="T10" s="102">
        <v>15</v>
      </c>
      <c r="U10" s="102">
        <v>10</v>
      </c>
      <c r="V10" s="102">
        <v>8</v>
      </c>
      <c r="W10" s="102">
        <v>8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225</v>
      </c>
      <c r="C11" s="103">
        <v>2002</v>
      </c>
      <c r="D11" s="103" t="s">
        <v>121</v>
      </c>
      <c r="E11" s="103" t="s">
        <v>8</v>
      </c>
      <c r="F11" s="103" t="s">
        <v>16</v>
      </c>
      <c r="G11" s="102">
        <v>1</v>
      </c>
      <c r="H11" s="102">
        <v>2</v>
      </c>
      <c r="I11" s="102">
        <v>0</v>
      </c>
      <c r="J11" s="102">
        <v>4</v>
      </c>
      <c r="K11" s="102">
        <v>2</v>
      </c>
      <c r="L11" s="102">
        <v>4</v>
      </c>
      <c r="M11" s="102">
        <v>3</v>
      </c>
      <c r="N11" s="102">
        <v>5</v>
      </c>
      <c r="O11" s="102">
        <v>5</v>
      </c>
      <c r="P11" s="102">
        <v>2</v>
      </c>
      <c r="Q11" s="102">
        <v>4</v>
      </c>
      <c r="R11" s="102">
        <v>5</v>
      </c>
      <c r="S11" s="104">
        <v>36</v>
      </c>
      <c r="T11" s="102">
        <v>5</v>
      </c>
      <c r="U11" s="102">
        <v>5</v>
      </c>
      <c r="V11" s="102">
        <v>5</v>
      </c>
      <c r="W11" s="102">
        <v>4</v>
      </c>
      <c r="X11" s="102">
        <v>4</v>
      </c>
      <c r="Y11" s="102">
        <v>4</v>
      </c>
      <c r="Z11" s="102">
        <v>3</v>
      </c>
      <c r="AA11" s="102">
        <v>2</v>
      </c>
      <c r="AB11" s="102">
        <v>2</v>
      </c>
      <c r="AC11" s="102">
        <v>2</v>
      </c>
    </row>
    <row r="12" spans="1:29" ht="15.75">
      <c r="A12" s="102">
        <v>11</v>
      </c>
      <c r="B12" s="102" t="s">
        <v>229</v>
      </c>
      <c r="C12" s="103">
        <v>2002</v>
      </c>
      <c r="D12" s="103" t="s">
        <v>51</v>
      </c>
      <c r="E12" s="103" t="s">
        <v>8</v>
      </c>
      <c r="F12" s="103" t="s">
        <v>16</v>
      </c>
      <c r="G12" s="102">
        <v>0</v>
      </c>
      <c r="H12" s="102">
        <v>1</v>
      </c>
      <c r="I12" s="102">
        <v>10</v>
      </c>
      <c r="J12" s="102">
        <v>12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4">
        <v>23</v>
      </c>
      <c r="T12" s="102">
        <v>12</v>
      </c>
      <c r="U12" s="102">
        <v>10</v>
      </c>
      <c r="V12" s="102">
        <v>1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</row>
    <row r="13" spans="1:29" ht="15.75">
      <c r="A13" s="102">
        <v>12</v>
      </c>
      <c r="B13" s="102" t="s">
        <v>325</v>
      </c>
      <c r="C13" s="103">
        <v>2002</v>
      </c>
      <c r="D13" s="103" t="s">
        <v>186</v>
      </c>
      <c r="E13" s="103" t="s">
        <v>8</v>
      </c>
      <c r="F13" s="103" t="s">
        <v>16</v>
      </c>
      <c r="G13" s="102">
        <v>0</v>
      </c>
      <c r="H13" s="102">
        <v>0</v>
      </c>
      <c r="I13" s="102">
        <v>0</v>
      </c>
      <c r="J13" s="102">
        <v>0</v>
      </c>
      <c r="K13" s="102">
        <v>1</v>
      </c>
      <c r="L13" s="102">
        <v>1</v>
      </c>
      <c r="M13" s="102">
        <v>1</v>
      </c>
      <c r="N13" s="102">
        <v>2</v>
      </c>
      <c r="O13" s="102">
        <v>2</v>
      </c>
      <c r="P13" s="102">
        <v>4</v>
      </c>
      <c r="Q13" s="102">
        <v>2</v>
      </c>
      <c r="R13" s="102">
        <v>4</v>
      </c>
      <c r="S13" s="104">
        <v>17</v>
      </c>
      <c r="T13" s="102">
        <v>4</v>
      </c>
      <c r="U13" s="102">
        <v>4</v>
      </c>
      <c r="V13" s="102">
        <v>2</v>
      </c>
      <c r="W13" s="102">
        <v>2</v>
      </c>
      <c r="X13" s="102">
        <v>2</v>
      </c>
      <c r="Y13" s="102">
        <v>1</v>
      </c>
      <c r="Z13" s="102">
        <v>1</v>
      </c>
      <c r="AA13" s="102">
        <v>1</v>
      </c>
      <c r="AB13" s="102">
        <v>0</v>
      </c>
      <c r="AC13" s="102">
        <v>0</v>
      </c>
    </row>
    <row r="14" spans="1:29" ht="15.75">
      <c r="A14" s="102">
        <v>13</v>
      </c>
      <c r="B14" s="102" t="s">
        <v>222</v>
      </c>
      <c r="C14" s="103">
        <v>2001</v>
      </c>
      <c r="D14" s="103" t="s">
        <v>121</v>
      </c>
      <c r="E14" s="103" t="s">
        <v>8</v>
      </c>
      <c r="F14" s="103" t="s">
        <v>16</v>
      </c>
      <c r="G14" s="102">
        <v>4</v>
      </c>
      <c r="H14" s="102">
        <v>0</v>
      </c>
      <c r="I14" s="102">
        <v>4</v>
      </c>
      <c r="J14" s="102">
        <v>3</v>
      </c>
      <c r="K14" s="102">
        <v>0</v>
      </c>
      <c r="L14" s="102">
        <v>3</v>
      </c>
      <c r="M14" s="102">
        <v>2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4">
        <v>16</v>
      </c>
      <c r="T14" s="102">
        <v>4</v>
      </c>
      <c r="U14" s="102">
        <v>4</v>
      </c>
      <c r="V14" s="102">
        <v>3</v>
      </c>
      <c r="W14" s="102">
        <v>3</v>
      </c>
      <c r="X14" s="102">
        <v>2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</row>
    <row r="15" spans="1:29" ht="15.75">
      <c r="A15" s="102">
        <v>14</v>
      </c>
      <c r="B15" s="102" t="s">
        <v>223</v>
      </c>
      <c r="C15" s="103">
        <v>2002</v>
      </c>
      <c r="D15" s="103" t="s">
        <v>56</v>
      </c>
      <c r="E15" s="103" t="s">
        <v>8</v>
      </c>
      <c r="F15" s="103" t="s">
        <v>16</v>
      </c>
      <c r="G15" s="102">
        <v>3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3</v>
      </c>
      <c r="P15" s="102">
        <v>1</v>
      </c>
      <c r="Q15" s="102">
        <v>3</v>
      </c>
      <c r="R15" s="102">
        <v>0</v>
      </c>
      <c r="S15" s="104">
        <v>10</v>
      </c>
      <c r="T15" s="102">
        <v>3</v>
      </c>
      <c r="U15" s="102">
        <v>3</v>
      </c>
      <c r="V15" s="102">
        <v>3</v>
      </c>
      <c r="W15" s="102">
        <v>1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</row>
    <row r="16" spans="1:29" ht="15.75">
      <c r="A16" s="102">
        <v>15</v>
      </c>
      <c r="B16" s="102" t="s">
        <v>226</v>
      </c>
      <c r="C16" s="103">
        <v>2001</v>
      </c>
      <c r="D16" s="103" t="s">
        <v>186</v>
      </c>
      <c r="E16" s="103" t="s">
        <v>8</v>
      </c>
      <c r="F16" s="103" t="s">
        <v>16</v>
      </c>
      <c r="G16" s="102">
        <v>0</v>
      </c>
      <c r="H16" s="102">
        <v>0</v>
      </c>
      <c r="I16" s="102">
        <v>1</v>
      </c>
      <c r="J16" s="102">
        <v>1</v>
      </c>
      <c r="K16" s="102">
        <v>4</v>
      </c>
      <c r="L16" s="102">
        <v>0</v>
      </c>
      <c r="M16" s="102">
        <v>0</v>
      </c>
      <c r="N16" s="102">
        <v>3</v>
      </c>
      <c r="O16" s="102">
        <v>0</v>
      </c>
      <c r="P16" s="102">
        <v>0</v>
      </c>
      <c r="Q16" s="102">
        <v>0</v>
      </c>
      <c r="R16" s="102">
        <v>0</v>
      </c>
      <c r="S16" s="104">
        <v>9</v>
      </c>
      <c r="T16" s="102">
        <v>4</v>
      </c>
      <c r="U16" s="102">
        <v>3</v>
      </c>
      <c r="V16" s="102">
        <v>1</v>
      </c>
      <c r="W16" s="102">
        <v>1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</row>
    <row r="17" spans="1:29" ht="15.75">
      <c r="A17" s="102">
        <v>16</v>
      </c>
      <c r="B17" s="102" t="s">
        <v>224</v>
      </c>
      <c r="C17" s="103">
        <v>2002</v>
      </c>
      <c r="D17" s="103" t="s">
        <v>51</v>
      </c>
      <c r="E17" s="103" t="s">
        <v>8</v>
      </c>
      <c r="F17" s="103" t="s">
        <v>16</v>
      </c>
      <c r="G17" s="102">
        <v>2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4</v>
      </c>
      <c r="P17" s="102">
        <v>0</v>
      </c>
      <c r="Q17" s="102">
        <v>0</v>
      </c>
      <c r="R17" s="102">
        <v>2</v>
      </c>
      <c r="S17" s="104">
        <v>8</v>
      </c>
      <c r="T17" s="102">
        <v>4</v>
      </c>
      <c r="U17" s="102">
        <v>2</v>
      </c>
      <c r="V17" s="102">
        <v>2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</row>
    <row r="18" spans="1:29" ht="15.75">
      <c r="A18" s="102">
        <v>17</v>
      </c>
      <c r="B18" s="102" t="s">
        <v>227</v>
      </c>
      <c r="C18" s="103">
        <v>2002</v>
      </c>
      <c r="D18" s="103" t="s">
        <v>64</v>
      </c>
      <c r="E18" s="103" t="s">
        <v>8</v>
      </c>
      <c r="F18" s="103" t="s">
        <v>16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1</v>
      </c>
      <c r="P18" s="102">
        <v>3</v>
      </c>
      <c r="Q18" s="102">
        <v>0</v>
      </c>
      <c r="R18" s="102">
        <v>0</v>
      </c>
      <c r="S18" s="104">
        <v>4</v>
      </c>
      <c r="T18" s="102">
        <v>3</v>
      </c>
      <c r="U18" s="102">
        <v>1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</row>
    <row r="19" spans="1:29" ht="15.75">
      <c r="A19" s="102">
        <v>18</v>
      </c>
      <c r="B19" s="102" t="s">
        <v>230</v>
      </c>
      <c r="C19" s="103">
        <v>2002</v>
      </c>
      <c r="D19" s="103" t="s">
        <v>51</v>
      </c>
      <c r="E19" s="103" t="s">
        <v>8</v>
      </c>
      <c r="F19" s="103" t="s">
        <v>16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2</v>
      </c>
      <c r="S19" s="104">
        <v>2</v>
      </c>
      <c r="T19" s="102">
        <v>2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</row>
    <row r="20" spans="1:29" ht="15.75">
      <c r="A20" s="102">
        <v>19</v>
      </c>
      <c r="B20" s="102" t="s">
        <v>228</v>
      </c>
      <c r="C20" s="103">
        <v>2002</v>
      </c>
      <c r="D20" s="103" t="s">
        <v>58</v>
      </c>
      <c r="E20" s="103" t="s">
        <v>8</v>
      </c>
      <c r="F20" s="103" t="s">
        <v>16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1</v>
      </c>
      <c r="R20" s="102">
        <v>0</v>
      </c>
      <c r="S20" s="104">
        <v>1</v>
      </c>
      <c r="T20" s="102">
        <v>1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6.4453125" style="0" customWidth="1"/>
    <col min="3" max="3" width="4.6640625" style="0" bestFit="1" customWidth="1"/>
    <col min="4" max="4" width="6.10546875" style="0" bestFit="1" customWidth="1"/>
    <col min="5" max="5" width="12.886718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298</v>
      </c>
      <c r="H1" s="107" t="s">
        <v>302</v>
      </c>
      <c r="I1" s="107" t="s">
        <v>310</v>
      </c>
      <c r="J1" s="107" t="s">
        <v>306</v>
      </c>
      <c r="K1" s="107" t="s">
        <v>350</v>
      </c>
      <c r="L1" s="107" t="s">
        <v>342</v>
      </c>
      <c r="M1" s="107" t="s">
        <v>338</v>
      </c>
      <c r="N1" s="107" t="s">
        <v>346</v>
      </c>
      <c r="O1" s="107" t="s">
        <v>365</v>
      </c>
      <c r="P1" s="107" t="s">
        <v>373</v>
      </c>
      <c r="Q1" s="107" t="s">
        <v>361</v>
      </c>
      <c r="R1" s="107" t="s">
        <v>369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237</v>
      </c>
      <c r="C2" s="100">
        <v>1999</v>
      </c>
      <c r="D2" s="100" t="s">
        <v>64</v>
      </c>
      <c r="E2" s="100" t="s">
        <v>49</v>
      </c>
      <c r="F2" s="100" t="s">
        <v>16</v>
      </c>
      <c r="G2" s="99">
        <v>5</v>
      </c>
      <c r="H2" s="99">
        <v>12</v>
      </c>
      <c r="I2" s="99">
        <v>10</v>
      </c>
      <c r="J2" s="99">
        <v>10</v>
      </c>
      <c r="K2" s="99">
        <v>5</v>
      </c>
      <c r="L2" s="99">
        <v>10</v>
      </c>
      <c r="M2" s="99">
        <v>6</v>
      </c>
      <c r="N2" s="99">
        <v>12</v>
      </c>
      <c r="O2" s="99">
        <v>15</v>
      </c>
      <c r="P2" s="99">
        <v>15</v>
      </c>
      <c r="Q2" s="99">
        <v>15</v>
      </c>
      <c r="R2" s="99">
        <v>15</v>
      </c>
      <c r="S2" s="101">
        <v>120</v>
      </c>
      <c r="T2" s="99">
        <v>15</v>
      </c>
      <c r="U2" s="99">
        <v>15</v>
      </c>
      <c r="V2" s="99">
        <v>15</v>
      </c>
      <c r="W2" s="99">
        <v>15</v>
      </c>
      <c r="X2" s="99">
        <v>12</v>
      </c>
      <c r="Y2" s="99">
        <v>12</v>
      </c>
      <c r="Z2" s="99">
        <v>10</v>
      </c>
      <c r="AA2" s="99">
        <v>10</v>
      </c>
      <c r="AB2" s="99">
        <v>10</v>
      </c>
      <c r="AC2" s="99">
        <v>6</v>
      </c>
    </row>
    <row r="3" spans="1:29" ht="15.75">
      <c r="A3" s="102">
        <v>2</v>
      </c>
      <c r="B3" s="102" t="s">
        <v>233</v>
      </c>
      <c r="C3" s="103">
        <v>2000</v>
      </c>
      <c r="D3" s="103" t="s">
        <v>58</v>
      </c>
      <c r="E3" s="103" t="s">
        <v>49</v>
      </c>
      <c r="F3" s="103" t="s">
        <v>16</v>
      </c>
      <c r="G3" s="102">
        <v>12</v>
      </c>
      <c r="H3" s="102">
        <v>15</v>
      </c>
      <c r="I3" s="102">
        <v>15</v>
      </c>
      <c r="J3" s="102">
        <v>15</v>
      </c>
      <c r="K3" s="102">
        <v>15</v>
      </c>
      <c r="L3" s="102">
        <v>12</v>
      </c>
      <c r="M3" s="102">
        <v>15</v>
      </c>
      <c r="N3" s="102">
        <v>15</v>
      </c>
      <c r="O3" s="102">
        <v>0</v>
      </c>
      <c r="P3" s="102">
        <v>0</v>
      </c>
      <c r="Q3" s="102">
        <v>0</v>
      </c>
      <c r="R3" s="102">
        <v>0</v>
      </c>
      <c r="S3" s="104">
        <v>114</v>
      </c>
      <c r="T3" s="102">
        <v>15</v>
      </c>
      <c r="U3" s="102">
        <v>15</v>
      </c>
      <c r="V3" s="102">
        <v>15</v>
      </c>
      <c r="W3" s="102">
        <v>15</v>
      </c>
      <c r="X3" s="102">
        <v>15</v>
      </c>
      <c r="Y3" s="102">
        <v>15</v>
      </c>
      <c r="Z3" s="102">
        <v>12</v>
      </c>
      <c r="AA3" s="102">
        <v>12</v>
      </c>
      <c r="AB3" s="102">
        <v>0</v>
      </c>
      <c r="AC3" s="102">
        <v>0</v>
      </c>
    </row>
    <row r="4" spans="1:29" ht="15.75">
      <c r="A4" s="102">
        <v>3</v>
      </c>
      <c r="B4" s="102" t="s">
        <v>235</v>
      </c>
      <c r="C4" s="103">
        <v>2000</v>
      </c>
      <c r="D4" s="103" t="s">
        <v>58</v>
      </c>
      <c r="E4" s="103" t="s">
        <v>49</v>
      </c>
      <c r="F4" s="103" t="s">
        <v>16</v>
      </c>
      <c r="G4" s="102">
        <v>8</v>
      </c>
      <c r="H4" s="102">
        <v>6</v>
      </c>
      <c r="I4" s="102">
        <v>6</v>
      </c>
      <c r="J4" s="102">
        <v>5</v>
      </c>
      <c r="K4" s="102">
        <v>10</v>
      </c>
      <c r="L4" s="102">
        <v>8</v>
      </c>
      <c r="M4" s="102">
        <v>8</v>
      </c>
      <c r="N4" s="102">
        <v>6</v>
      </c>
      <c r="O4" s="102">
        <v>12</v>
      </c>
      <c r="P4" s="102">
        <v>12</v>
      </c>
      <c r="Q4" s="102">
        <v>10</v>
      </c>
      <c r="R4" s="102">
        <v>10</v>
      </c>
      <c r="S4" s="104">
        <v>90</v>
      </c>
      <c r="T4" s="102">
        <v>12</v>
      </c>
      <c r="U4" s="102">
        <v>12</v>
      </c>
      <c r="V4" s="102">
        <v>10</v>
      </c>
      <c r="W4" s="102">
        <v>10</v>
      </c>
      <c r="X4" s="102">
        <v>10</v>
      </c>
      <c r="Y4" s="102">
        <v>8</v>
      </c>
      <c r="Z4" s="102">
        <v>8</v>
      </c>
      <c r="AA4" s="102">
        <v>8</v>
      </c>
      <c r="AB4" s="102">
        <v>6</v>
      </c>
      <c r="AC4" s="102">
        <v>6</v>
      </c>
    </row>
    <row r="5" spans="1:29" ht="15.75">
      <c r="A5" s="102">
        <v>3</v>
      </c>
      <c r="B5" s="102" t="s">
        <v>236</v>
      </c>
      <c r="C5" s="103">
        <v>2000</v>
      </c>
      <c r="D5" s="103" t="s">
        <v>121</v>
      </c>
      <c r="E5" s="103" t="s">
        <v>49</v>
      </c>
      <c r="F5" s="103" t="s">
        <v>16</v>
      </c>
      <c r="G5" s="102">
        <v>6</v>
      </c>
      <c r="H5" s="102">
        <v>5</v>
      </c>
      <c r="I5" s="102">
        <v>5</v>
      </c>
      <c r="J5" s="102">
        <v>6</v>
      </c>
      <c r="K5" s="102">
        <v>8</v>
      </c>
      <c r="L5" s="102">
        <v>6</v>
      </c>
      <c r="M5" s="102">
        <v>10</v>
      </c>
      <c r="N5" s="102">
        <v>10</v>
      </c>
      <c r="O5" s="102">
        <v>10</v>
      </c>
      <c r="P5" s="102">
        <v>10</v>
      </c>
      <c r="Q5" s="102">
        <v>12</v>
      </c>
      <c r="R5" s="102">
        <v>12</v>
      </c>
      <c r="S5" s="104">
        <v>90</v>
      </c>
      <c r="T5" s="102">
        <v>12</v>
      </c>
      <c r="U5" s="102">
        <v>12</v>
      </c>
      <c r="V5" s="102">
        <v>10</v>
      </c>
      <c r="W5" s="102">
        <v>10</v>
      </c>
      <c r="X5" s="102">
        <v>10</v>
      </c>
      <c r="Y5" s="102">
        <v>10</v>
      </c>
      <c r="Z5" s="102">
        <v>8</v>
      </c>
      <c r="AA5" s="102">
        <v>6</v>
      </c>
      <c r="AB5" s="102">
        <v>6</v>
      </c>
      <c r="AC5" s="102">
        <v>6</v>
      </c>
    </row>
    <row r="6" spans="1:29" ht="15.75">
      <c r="A6" s="102">
        <v>5</v>
      </c>
      <c r="B6" s="102" t="s">
        <v>239</v>
      </c>
      <c r="C6" s="103">
        <v>2000</v>
      </c>
      <c r="D6" s="103" t="s">
        <v>64</v>
      </c>
      <c r="E6" s="103" t="s">
        <v>49</v>
      </c>
      <c r="F6" s="103" t="s">
        <v>16</v>
      </c>
      <c r="G6" s="102">
        <v>3</v>
      </c>
      <c r="H6" s="102">
        <v>3</v>
      </c>
      <c r="I6" s="102">
        <v>3</v>
      </c>
      <c r="J6" s="102">
        <v>2</v>
      </c>
      <c r="K6" s="102">
        <v>4</v>
      </c>
      <c r="L6" s="102">
        <v>5</v>
      </c>
      <c r="M6" s="102">
        <v>4</v>
      </c>
      <c r="N6" s="102">
        <v>5</v>
      </c>
      <c r="O6" s="102">
        <v>8</v>
      </c>
      <c r="P6" s="102">
        <v>8</v>
      </c>
      <c r="Q6" s="102">
        <v>8</v>
      </c>
      <c r="R6" s="102">
        <v>8</v>
      </c>
      <c r="S6" s="104">
        <v>56</v>
      </c>
      <c r="T6" s="102">
        <v>8</v>
      </c>
      <c r="U6" s="102">
        <v>8</v>
      </c>
      <c r="V6" s="102">
        <v>8</v>
      </c>
      <c r="W6" s="102">
        <v>8</v>
      </c>
      <c r="X6" s="102">
        <v>5</v>
      </c>
      <c r="Y6" s="102">
        <v>5</v>
      </c>
      <c r="Z6" s="102">
        <v>4</v>
      </c>
      <c r="AA6" s="102">
        <v>4</v>
      </c>
      <c r="AB6" s="102">
        <v>3</v>
      </c>
      <c r="AC6" s="102">
        <v>3</v>
      </c>
    </row>
    <row r="7" spans="1:29" ht="15.75">
      <c r="A7" s="102">
        <v>6</v>
      </c>
      <c r="B7" s="102" t="s">
        <v>232</v>
      </c>
      <c r="C7" s="103">
        <v>1999</v>
      </c>
      <c r="D7" s="103" t="s">
        <v>58</v>
      </c>
      <c r="E7" s="103" t="s">
        <v>49</v>
      </c>
      <c r="F7" s="103" t="s">
        <v>16</v>
      </c>
      <c r="G7" s="102">
        <v>15</v>
      </c>
      <c r="H7" s="102">
        <v>12</v>
      </c>
      <c r="I7" s="102">
        <v>12</v>
      </c>
      <c r="J7" s="102">
        <v>12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4">
        <v>51</v>
      </c>
      <c r="T7" s="102">
        <v>15</v>
      </c>
      <c r="U7" s="102">
        <v>12</v>
      </c>
      <c r="V7" s="102">
        <v>12</v>
      </c>
      <c r="W7" s="102">
        <v>12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326</v>
      </c>
      <c r="C8" s="103">
        <v>1998</v>
      </c>
      <c r="D8" s="103" t="s">
        <v>58</v>
      </c>
      <c r="E8" s="103" t="s">
        <v>49</v>
      </c>
      <c r="F8" s="103" t="s">
        <v>16</v>
      </c>
      <c r="G8" s="102">
        <v>0</v>
      </c>
      <c r="H8" s="102">
        <v>0</v>
      </c>
      <c r="I8" s="102">
        <v>0</v>
      </c>
      <c r="J8" s="102">
        <v>0</v>
      </c>
      <c r="K8" s="102">
        <v>12</v>
      </c>
      <c r="L8" s="102">
        <v>15</v>
      </c>
      <c r="M8" s="102">
        <v>12</v>
      </c>
      <c r="N8" s="102">
        <v>8</v>
      </c>
      <c r="O8" s="102">
        <v>0</v>
      </c>
      <c r="P8" s="102">
        <v>0</v>
      </c>
      <c r="Q8" s="102">
        <v>0</v>
      </c>
      <c r="R8" s="102">
        <v>0</v>
      </c>
      <c r="S8" s="104">
        <v>47</v>
      </c>
      <c r="T8" s="102">
        <v>15</v>
      </c>
      <c r="U8" s="102">
        <v>12</v>
      </c>
      <c r="V8" s="102">
        <v>12</v>
      </c>
      <c r="W8" s="102">
        <v>8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238</v>
      </c>
      <c r="C9" s="103">
        <v>2000</v>
      </c>
      <c r="D9" s="103" t="s">
        <v>64</v>
      </c>
      <c r="E9" s="103" t="s">
        <v>49</v>
      </c>
      <c r="F9" s="103" t="s">
        <v>16</v>
      </c>
      <c r="G9" s="102">
        <v>4</v>
      </c>
      <c r="H9" s="102">
        <v>4</v>
      </c>
      <c r="I9" s="102">
        <v>4</v>
      </c>
      <c r="J9" s="102">
        <v>4</v>
      </c>
      <c r="K9" s="102">
        <v>6</v>
      </c>
      <c r="L9" s="102">
        <v>4</v>
      </c>
      <c r="M9" s="102">
        <v>5</v>
      </c>
      <c r="N9" s="102">
        <v>4</v>
      </c>
      <c r="O9" s="102">
        <v>0</v>
      </c>
      <c r="P9" s="102">
        <v>0</v>
      </c>
      <c r="Q9" s="102">
        <v>0</v>
      </c>
      <c r="R9" s="102">
        <v>0</v>
      </c>
      <c r="S9" s="104">
        <v>35</v>
      </c>
      <c r="T9" s="102">
        <v>6</v>
      </c>
      <c r="U9" s="102">
        <v>5</v>
      </c>
      <c r="V9" s="102">
        <v>4</v>
      </c>
      <c r="W9" s="102">
        <v>4</v>
      </c>
      <c r="X9" s="102">
        <v>4</v>
      </c>
      <c r="Y9" s="102">
        <v>4</v>
      </c>
      <c r="Z9" s="102">
        <v>4</v>
      </c>
      <c r="AA9" s="102">
        <v>4</v>
      </c>
      <c r="AB9" s="102">
        <v>0</v>
      </c>
      <c r="AC9" s="102">
        <v>0</v>
      </c>
    </row>
    <row r="10" spans="1:29" ht="15.75">
      <c r="A10" s="102">
        <v>9</v>
      </c>
      <c r="B10" s="102" t="s">
        <v>234</v>
      </c>
      <c r="C10" s="103">
        <v>1999</v>
      </c>
      <c r="D10" s="103" t="s">
        <v>58</v>
      </c>
      <c r="E10" s="103" t="s">
        <v>49</v>
      </c>
      <c r="F10" s="103" t="s">
        <v>16</v>
      </c>
      <c r="G10" s="102">
        <v>10</v>
      </c>
      <c r="H10" s="102">
        <v>8</v>
      </c>
      <c r="I10" s="102">
        <v>8</v>
      </c>
      <c r="J10" s="102">
        <v>8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4">
        <v>34</v>
      </c>
      <c r="T10" s="102">
        <v>10</v>
      </c>
      <c r="U10" s="102">
        <v>8</v>
      </c>
      <c r="V10" s="102">
        <v>8</v>
      </c>
      <c r="W10" s="102">
        <v>8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240</v>
      </c>
      <c r="C11" s="103">
        <v>2000</v>
      </c>
      <c r="D11" s="103" t="s">
        <v>51</v>
      </c>
      <c r="E11" s="103" t="s">
        <v>49</v>
      </c>
      <c r="F11" s="103" t="s">
        <v>16</v>
      </c>
      <c r="G11" s="102">
        <v>0</v>
      </c>
      <c r="H11" s="102">
        <v>2</v>
      </c>
      <c r="I11" s="102">
        <v>2</v>
      </c>
      <c r="J11" s="102">
        <v>3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4">
        <v>7</v>
      </c>
      <c r="T11" s="102">
        <v>3</v>
      </c>
      <c r="U11" s="102">
        <v>2</v>
      </c>
      <c r="V11" s="102">
        <v>2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9.3359375" style="0" customWidth="1"/>
    <col min="3" max="3" width="4.6640625" style="0" bestFit="1" customWidth="1"/>
    <col min="4" max="4" width="6.10546875" style="0" bestFit="1" customWidth="1"/>
    <col min="5" max="5" width="14.10546875" style="0" bestFit="1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304</v>
      </c>
      <c r="H1" s="107" t="s">
        <v>312</v>
      </c>
      <c r="I1" s="107" t="s">
        <v>300</v>
      </c>
      <c r="J1" s="107" t="s">
        <v>308</v>
      </c>
      <c r="K1" s="107" t="s">
        <v>344</v>
      </c>
      <c r="L1" s="107" t="s">
        <v>352</v>
      </c>
      <c r="M1" s="107" t="s">
        <v>340</v>
      </c>
      <c r="N1" s="107" t="s">
        <v>348</v>
      </c>
      <c r="O1" s="107" t="s">
        <v>367</v>
      </c>
      <c r="P1" s="107" t="s">
        <v>375</v>
      </c>
      <c r="Q1" s="107" t="s">
        <v>363</v>
      </c>
      <c r="R1" s="107" t="s">
        <v>371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250</v>
      </c>
      <c r="C2" s="100">
        <v>2007</v>
      </c>
      <c r="D2" s="100" t="s">
        <v>121</v>
      </c>
      <c r="E2" s="100" t="s">
        <v>13</v>
      </c>
      <c r="F2" s="100" t="s">
        <v>15</v>
      </c>
      <c r="G2" s="99">
        <v>15</v>
      </c>
      <c r="H2" s="99">
        <v>12</v>
      </c>
      <c r="I2" s="99">
        <v>15</v>
      </c>
      <c r="J2" s="99">
        <v>15</v>
      </c>
      <c r="K2" s="99">
        <v>15</v>
      </c>
      <c r="L2" s="99">
        <v>15</v>
      </c>
      <c r="M2" s="99">
        <v>15</v>
      </c>
      <c r="N2" s="99">
        <v>15</v>
      </c>
      <c r="O2" s="99">
        <v>15</v>
      </c>
      <c r="P2" s="99">
        <v>12</v>
      </c>
      <c r="Q2" s="99">
        <v>15</v>
      </c>
      <c r="R2" s="99">
        <v>15</v>
      </c>
      <c r="S2" s="101">
        <v>150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15</v>
      </c>
      <c r="AA2" s="99">
        <v>15</v>
      </c>
      <c r="AB2" s="99">
        <v>15</v>
      </c>
      <c r="AC2" s="99">
        <v>15</v>
      </c>
    </row>
    <row r="3" spans="1:29" ht="15.75">
      <c r="A3" s="102">
        <v>2</v>
      </c>
      <c r="B3" s="102" t="s">
        <v>252</v>
      </c>
      <c r="C3" s="103">
        <v>2007</v>
      </c>
      <c r="D3" s="103" t="s">
        <v>186</v>
      </c>
      <c r="E3" s="103" t="s">
        <v>13</v>
      </c>
      <c r="F3" s="103" t="s">
        <v>15</v>
      </c>
      <c r="G3" s="102">
        <v>8</v>
      </c>
      <c r="H3" s="102">
        <v>15</v>
      </c>
      <c r="I3" s="102">
        <v>10</v>
      </c>
      <c r="J3" s="102">
        <v>12</v>
      </c>
      <c r="K3" s="102">
        <v>10</v>
      </c>
      <c r="L3" s="102">
        <v>12</v>
      </c>
      <c r="M3" s="102">
        <v>5</v>
      </c>
      <c r="N3" s="102">
        <v>12</v>
      </c>
      <c r="O3" s="102">
        <v>15</v>
      </c>
      <c r="P3" s="102">
        <v>15</v>
      </c>
      <c r="Q3" s="102">
        <v>12</v>
      </c>
      <c r="R3" s="102">
        <v>12</v>
      </c>
      <c r="S3" s="104">
        <v>125</v>
      </c>
      <c r="T3" s="102">
        <v>15</v>
      </c>
      <c r="U3" s="102">
        <v>15</v>
      </c>
      <c r="V3" s="102">
        <v>15</v>
      </c>
      <c r="W3" s="102">
        <v>12</v>
      </c>
      <c r="X3" s="102">
        <v>12</v>
      </c>
      <c r="Y3" s="102">
        <v>12</v>
      </c>
      <c r="Z3" s="102">
        <v>12</v>
      </c>
      <c r="AA3" s="102">
        <v>12</v>
      </c>
      <c r="AB3" s="102">
        <v>10</v>
      </c>
      <c r="AC3" s="102">
        <v>10</v>
      </c>
    </row>
    <row r="4" spans="1:29" ht="15.75">
      <c r="A4" s="102">
        <v>3</v>
      </c>
      <c r="B4" s="102" t="s">
        <v>251</v>
      </c>
      <c r="C4" s="103">
        <v>2007</v>
      </c>
      <c r="D4" s="103" t="s">
        <v>121</v>
      </c>
      <c r="E4" s="103" t="s">
        <v>13</v>
      </c>
      <c r="F4" s="103" t="s">
        <v>15</v>
      </c>
      <c r="G4" s="102">
        <v>12</v>
      </c>
      <c r="H4" s="102">
        <v>10</v>
      </c>
      <c r="I4" s="102">
        <v>12</v>
      </c>
      <c r="J4" s="102">
        <v>8</v>
      </c>
      <c r="K4" s="102">
        <v>12</v>
      </c>
      <c r="L4" s="102">
        <v>10</v>
      </c>
      <c r="M4" s="102">
        <v>10</v>
      </c>
      <c r="N4" s="102">
        <v>10</v>
      </c>
      <c r="O4" s="102">
        <v>8</v>
      </c>
      <c r="P4" s="102">
        <v>8</v>
      </c>
      <c r="Q4" s="102">
        <v>8</v>
      </c>
      <c r="R4" s="102">
        <v>6</v>
      </c>
      <c r="S4" s="104">
        <v>100</v>
      </c>
      <c r="T4" s="102">
        <v>12</v>
      </c>
      <c r="U4" s="102">
        <v>12</v>
      </c>
      <c r="V4" s="102">
        <v>12</v>
      </c>
      <c r="W4" s="102">
        <v>10</v>
      </c>
      <c r="X4" s="102">
        <v>10</v>
      </c>
      <c r="Y4" s="102">
        <v>10</v>
      </c>
      <c r="Z4" s="102">
        <v>10</v>
      </c>
      <c r="AA4" s="102">
        <v>8</v>
      </c>
      <c r="AB4" s="102">
        <v>8</v>
      </c>
      <c r="AC4" s="102">
        <v>8</v>
      </c>
    </row>
    <row r="5" spans="1:29" ht="15.75">
      <c r="A5" s="102">
        <v>4</v>
      </c>
      <c r="B5" s="102" t="s">
        <v>253</v>
      </c>
      <c r="C5" s="103">
        <v>2008</v>
      </c>
      <c r="D5" s="103" t="s">
        <v>51</v>
      </c>
      <c r="E5" s="103" t="s">
        <v>13</v>
      </c>
      <c r="F5" s="103" t="s">
        <v>15</v>
      </c>
      <c r="G5" s="102">
        <v>10</v>
      </c>
      <c r="H5" s="102">
        <v>8</v>
      </c>
      <c r="I5" s="102">
        <v>8</v>
      </c>
      <c r="J5" s="102">
        <v>10</v>
      </c>
      <c r="K5" s="102">
        <v>8</v>
      </c>
      <c r="L5" s="102">
        <v>8</v>
      </c>
      <c r="M5" s="102">
        <v>8</v>
      </c>
      <c r="N5" s="102">
        <v>8</v>
      </c>
      <c r="O5" s="102">
        <v>10</v>
      </c>
      <c r="P5" s="102">
        <v>10</v>
      </c>
      <c r="Q5" s="102">
        <v>3</v>
      </c>
      <c r="R5" s="102">
        <v>10</v>
      </c>
      <c r="S5" s="104">
        <v>90</v>
      </c>
      <c r="T5" s="102">
        <v>10</v>
      </c>
      <c r="U5" s="102">
        <v>10</v>
      </c>
      <c r="V5" s="102">
        <v>10</v>
      </c>
      <c r="W5" s="102">
        <v>10</v>
      </c>
      <c r="X5" s="102">
        <v>10</v>
      </c>
      <c r="Y5" s="102">
        <v>8</v>
      </c>
      <c r="Z5" s="102">
        <v>8</v>
      </c>
      <c r="AA5" s="102">
        <v>8</v>
      </c>
      <c r="AB5" s="102">
        <v>8</v>
      </c>
      <c r="AC5" s="102">
        <v>8</v>
      </c>
    </row>
    <row r="6" spans="1:29" ht="15.75">
      <c r="A6" s="102">
        <v>5</v>
      </c>
      <c r="B6" s="102" t="s">
        <v>331</v>
      </c>
      <c r="C6" s="103">
        <v>2007</v>
      </c>
      <c r="D6" s="103" t="s">
        <v>56</v>
      </c>
      <c r="E6" s="103" t="s">
        <v>13</v>
      </c>
      <c r="F6" s="103" t="s">
        <v>15</v>
      </c>
      <c r="G6" s="102">
        <v>0</v>
      </c>
      <c r="H6" s="102">
        <v>0</v>
      </c>
      <c r="I6" s="102">
        <v>0</v>
      </c>
      <c r="J6" s="102">
        <v>0</v>
      </c>
      <c r="K6" s="102">
        <v>6</v>
      </c>
      <c r="L6" s="102">
        <v>6</v>
      </c>
      <c r="M6" s="102">
        <v>12</v>
      </c>
      <c r="N6" s="102">
        <v>6</v>
      </c>
      <c r="O6" s="102">
        <v>5</v>
      </c>
      <c r="P6" s="102">
        <v>5</v>
      </c>
      <c r="Q6" s="102">
        <v>10</v>
      </c>
      <c r="R6" s="102">
        <v>8</v>
      </c>
      <c r="S6" s="104">
        <v>58</v>
      </c>
      <c r="T6" s="102">
        <v>12</v>
      </c>
      <c r="U6" s="102">
        <v>10</v>
      </c>
      <c r="V6" s="102">
        <v>8</v>
      </c>
      <c r="W6" s="102">
        <v>6</v>
      </c>
      <c r="X6" s="102">
        <v>6</v>
      </c>
      <c r="Y6" s="102">
        <v>6</v>
      </c>
      <c r="Z6" s="102">
        <v>5</v>
      </c>
      <c r="AA6" s="102">
        <v>5</v>
      </c>
      <c r="AB6" s="102">
        <v>0</v>
      </c>
      <c r="AC6" s="102">
        <v>0</v>
      </c>
    </row>
    <row r="7" spans="1:29" ht="15.75">
      <c r="A7" s="102">
        <v>6</v>
      </c>
      <c r="B7" s="102" t="s">
        <v>254</v>
      </c>
      <c r="C7" s="103">
        <v>2008</v>
      </c>
      <c r="D7" s="103" t="s">
        <v>121</v>
      </c>
      <c r="E7" s="103" t="s">
        <v>13</v>
      </c>
      <c r="F7" s="103" t="s">
        <v>15</v>
      </c>
      <c r="G7" s="102">
        <v>6</v>
      </c>
      <c r="H7" s="102">
        <v>6</v>
      </c>
      <c r="I7" s="102">
        <v>6</v>
      </c>
      <c r="J7" s="102">
        <v>0</v>
      </c>
      <c r="K7" s="102">
        <v>5</v>
      </c>
      <c r="L7" s="102">
        <v>4</v>
      </c>
      <c r="M7" s="102">
        <v>6</v>
      </c>
      <c r="N7" s="102">
        <v>5</v>
      </c>
      <c r="O7" s="102">
        <v>3</v>
      </c>
      <c r="P7" s="102">
        <v>4</v>
      </c>
      <c r="Q7" s="102">
        <v>6</v>
      </c>
      <c r="R7" s="102">
        <v>4</v>
      </c>
      <c r="S7" s="104">
        <v>52</v>
      </c>
      <c r="T7" s="102">
        <v>6</v>
      </c>
      <c r="U7" s="102">
        <v>6</v>
      </c>
      <c r="V7" s="102">
        <v>6</v>
      </c>
      <c r="W7" s="102">
        <v>6</v>
      </c>
      <c r="X7" s="102">
        <v>6</v>
      </c>
      <c r="Y7" s="102">
        <v>5</v>
      </c>
      <c r="Z7" s="102">
        <v>5</v>
      </c>
      <c r="AA7" s="102">
        <v>4</v>
      </c>
      <c r="AB7" s="102">
        <v>4</v>
      </c>
      <c r="AC7" s="102">
        <v>4</v>
      </c>
    </row>
    <row r="8" spans="1:29" ht="15.75">
      <c r="A8" s="102">
        <v>7</v>
      </c>
      <c r="B8" s="102" t="s">
        <v>332</v>
      </c>
      <c r="C8" s="103">
        <v>2007</v>
      </c>
      <c r="D8" s="103" t="s">
        <v>56</v>
      </c>
      <c r="E8" s="103" t="s">
        <v>13</v>
      </c>
      <c r="F8" s="103" t="s">
        <v>15</v>
      </c>
      <c r="G8" s="102">
        <v>0</v>
      </c>
      <c r="H8" s="102">
        <v>0</v>
      </c>
      <c r="I8" s="102">
        <v>0</v>
      </c>
      <c r="J8" s="102">
        <v>0</v>
      </c>
      <c r="K8" s="102">
        <v>4</v>
      </c>
      <c r="L8" s="102">
        <v>5</v>
      </c>
      <c r="M8" s="102">
        <v>4</v>
      </c>
      <c r="N8" s="102">
        <v>0</v>
      </c>
      <c r="O8" s="102">
        <v>4</v>
      </c>
      <c r="P8" s="102">
        <v>3</v>
      </c>
      <c r="Q8" s="102">
        <v>5</v>
      </c>
      <c r="R8" s="102">
        <v>0</v>
      </c>
      <c r="S8" s="104">
        <v>25</v>
      </c>
      <c r="T8" s="102">
        <v>5</v>
      </c>
      <c r="U8" s="102">
        <v>5</v>
      </c>
      <c r="V8" s="102">
        <v>4</v>
      </c>
      <c r="W8" s="102">
        <v>4</v>
      </c>
      <c r="X8" s="102">
        <v>4</v>
      </c>
      <c r="Y8" s="102">
        <v>3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357</v>
      </c>
      <c r="C9" s="103">
        <v>2007</v>
      </c>
      <c r="D9" s="103" t="s">
        <v>56</v>
      </c>
      <c r="E9" s="103" t="s">
        <v>13</v>
      </c>
      <c r="F9" s="103" t="s">
        <v>15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6</v>
      </c>
      <c r="P9" s="102">
        <v>6</v>
      </c>
      <c r="Q9" s="102">
        <v>4</v>
      </c>
      <c r="R9" s="102">
        <v>5</v>
      </c>
      <c r="S9" s="104">
        <v>21</v>
      </c>
      <c r="T9" s="102">
        <v>6</v>
      </c>
      <c r="U9" s="102">
        <v>6</v>
      </c>
      <c r="V9" s="102">
        <v>5</v>
      </c>
      <c r="W9" s="102">
        <v>4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1:29" ht="15.75">
      <c r="A10" s="102">
        <v>9</v>
      </c>
      <c r="B10" s="102" t="s">
        <v>255</v>
      </c>
      <c r="C10" s="103">
        <v>2009</v>
      </c>
      <c r="D10" s="103" t="s">
        <v>121</v>
      </c>
      <c r="E10" s="103" t="s">
        <v>13</v>
      </c>
      <c r="F10" s="103" t="s">
        <v>15</v>
      </c>
      <c r="G10" s="102">
        <v>0</v>
      </c>
      <c r="H10" s="102">
        <v>5</v>
      </c>
      <c r="I10" s="102">
        <v>5</v>
      </c>
      <c r="J10" s="102">
        <v>0</v>
      </c>
      <c r="K10" s="102">
        <v>0</v>
      </c>
      <c r="L10" s="102">
        <v>0</v>
      </c>
      <c r="M10" s="102">
        <v>3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4">
        <v>13</v>
      </c>
      <c r="T10" s="102">
        <v>5</v>
      </c>
      <c r="U10" s="102">
        <v>5</v>
      </c>
      <c r="V10" s="102">
        <v>3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</row>
    <row r="11" spans="1:29" ht="15.75">
      <c r="A11" s="102">
        <v>10</v>
      </c>
      <c r="B11" s="102" t="s">
        <v>360</v>
      </c>
      <c r="C11" s="103">
        <v>2007</v>
      </c>
      <c r="D11" s="103" t="s">
        <v>54</v>
      </c>
      <c r="E11" s="103" t="s">
        <v>13</v>
      </c>
      <c r="F11" s="103" t="s">
        <v>15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2</v>
      </c>
      <c r="P11" s="102">
        <v>2</v>
      </c>
      <c r="Q11" s="102">
        <v>0</v>
      </c>
      <c r="R11" s="102">
        <v>0</v>
      </c>
      <c r="S11" s="104">
        <v>4</v>
      </c>
      <c r="T11" s="102">
        <v>2</v>
      </c>
      <c r="U11" s="102">
        <v>2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showGridLines="0" showZeros="0" zoomScale="74" zoomScaleNormal="7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10546875" style="0" bestFit="1" customWidth="1"/>
    <col min="2" max="2" width="13.77734375" style="0" customWidth="1"/>
    <col min="3" max="3" width="4.6640625" style="0" bestFit="1" customWidth="1"/>
    <col min="4" max="4" width="6.10546875" style="0" bestFit="1" customWidth="1"/>
    <col min="5" max="5" width="6.77734375" style="0" customWidth="1"/>
    <col min="6" max="6" width="2.3359375" style="0" bestFit="1" customWidth="1"/>
    <col min="7" max="18" width="3.10546875" style="0" bestFit="1" customWidth="1"/>
    <col min="19" max="19" width="3.99609375" style="0" bestFit="1" customWidth="1"/>
    <col min="20" max="29" width="3.10546875" style="0" bestFit="1" customWidth="1"/>
  </cols>
  <sheetData>
    <row r="1" spans="1:29" ht="216" customHeight="1" thickBot="1">
      <c r="A1" s="105" t="s">
        <v>43</v>
      </c>
      <c r="B1" s="106" t="s">
        <v>18</v>
      </c>
      <c r="C1" s="106" t="s">
        <v>377</v>
      </c>
      <c r="D1" s="106" t="s">
        <v>378</v>
      </c>
      <c r="E1" s="106" t="s">
        <v>3</v>
      </c>
      <c r="F1" s="106" t="s">
        <v>5</v>
      </c>
      <c r="G1" s="107" t="s">
        <v>304</v>
      </c>
      <c r="H1" s="107" t="s">
        <v>312</v>
      </c>
      <c r="I1" s="107" t="s">
        <v>300</v>
      </c>
      <c r="J1" s="107" t="s">
        <v>308</v>
      </c>
      <c r="K1" s="107" t="s">
        <v>344</v>
      </c>
      <c r="L1" s="107" t="s">
        <v>352</v>
      </c>
      <c r="M1" s="107" t="s">
        <v>340</v>
      </c>
      <c r="N1" s="107" t="s">
        <v>348</v>
      </c>
      <c r="O1" s="107" t="s">
        <v>367</v>
      </c>
      <c r="P1" s="107" t="s">
        <v>375</v>
      </c>
      <c r="Q1" s="107" t="s">
        <v>363</v>
      </c>
      <c r="R1" s="107" t="s">
        <v>371</v>
      </c>
      <c r="S1" s="108" t="s">
        <v>389</v>
      </c>
      <c r="T1" s="107" t="s">
        <v>379</v>
      </c>
      <c r="U1" s="107" t="s">
        <v>380</v>
      </c>
      <c r="V1" s="107" t="s">
        <v>381</v>
      </c>
      <c r="W1" s="107" t="s">
        <v>382</v>
      </c>
      <c r="X1" s="107" t="s">
        <v>383</v>
      </c>
      <c r="Y1" s="107" t="s">
        <v>384</v>
      </c>
      <c r="Z1" s="107" t="s">
        <v>385</v>
      </c>
      <c r="AA1" s="107" t="s">
        <v>386</v>
      </c>
      <c r="AB1" s="107" t="s">
        <v>387</v>
      </c>
      <c r="AC1" s="107" t="s">
        <v>388</v>
      </c>
    </row>
    <row r="2" spans="1:29" ht="15.75">
      <c r="A2" s="99">
        <v>1</v>
      </c>
      <c r="B2" s="99" t="s">
        <v>256</v>
      </c>
      <c r="C2" s="100">
        <v>2006</v>
      </c>
      <c r="D2" s="100" t="s">
        <v>121</v>
      </c>
      <c r="E2" s="100" t="s">
        <v>14</v>
      </c>
      <c r="F2" s="100" t="s">
        <v>15</v>
      </c>
      <c r="G2" s="99">
        <v>15</v>
      </c>
      <c r="H2" s="99">
        <v>12</v>
      </c>
      <c r="I2" s="99">
        <v>15</v>
      </c>
      <c r="J2" s="99">
        <v>15</v>
      </c>
      <c r="K2" s="99">
        <v>12</v>
      </c>
      <c r="L2" s="99">
        <v>12</v>
      </c>
      <c r="M2" s="99">
        <v>12</v>
      </c>
      <c r="N2" s="99">
        <v>15</v>
      </c>
      <c r="O2" s="99">
        <v>15</v>
      </c>
      <c r="P2" s="99">
        <v>12</v>
      </c>
      <c r="Q2" s="99">
        <v>15</v>
      </c>
      <c r="R2" s="99">
        <v>12</v>
      </c>
      <c r="S2" s="101">
        <v>138</v>
      </c>
      <c r="T2" s="99">
        <v>15</v>
      </c>
      <c r="U2" s="99">
        <v>15</v>
      </c>
      <c r="V2" s="99">
        <v>15</v>
      </c>
      <c r="W2" s="99">
        <v>15</v>
      </c>
      <c r="X2" s="99">
        <v>15</v>
      </c>
      <c r="Y2" s="99">
        <v>15</v>
      </c>
      <c r="Z2" s="99">
        <v>12</v>
      </c>
      <c r="AA2" s="99">
        <v>12</v>
      </c>
      <c r="AB2" s="99">
        <v>12</v>
      </c>
      <c r="AC2" s="99">
        <v>12</v>
      </c>
    </row>
    <row r="3" spans="1:29" ht="15.75">
      <c r="A3" s="102">
        <v>1</v>
      </c>
      <c r="B3" s="102" t="s">
        <v>257</v>
      </c>
      <c r="C3" s="103">
        <v>2006</v>
      </c>
      <c r="D3" s="103" t="s">
        <v>51</v>
      </c>
      <c r="E3" s="103" t="s">
        <v>14</v>
      </c>
      <c r="F3" s="103" t="s">
        <v>15</v>
      </c>
      <c r="G3" s="102">
        <v>12</v>
      </c>
      <c r="H3" s="102">
        <v>15</v>
      </c>
      <c r="I3" s="102">
        <v>12</v>
      </c>
      <c r="J3" s="102">
        <v>12</v>
      </c>
      <c r="K3" s="102">
        <v>15</v>
      </c>
      <c r="L3" s="102">
        <v>15</v>
      </c>
      <c r="M3" s="102">
        <v>15</v>
      </c>
      <c r="N3" s="102">
        <v>12</v>
      </c>
      <c r="O3" s="102">
        <v>12</v>
      </c>
      <c r="P3" s="102">
        <v>15</v>
      </c>
      <c r="Q3" s="102">
        <v>12</v>
      </c>
      <c r="R3" s="102">
        <v>15</v>
      </c>
      <c r="S3" s="104">
        <v>138</v>
      </c>
      <c r="T3" s="102">
        <v>15</v>
      </c>
      <c r="U3" s="102">
        <v>15</v>
      </c>
      <c r="V3" s="102">
        <v>15</v>
      </c>
      <c r="W3" s="102">
        <v>15</v>
      </c>
      <c r="X3" s="102">
        <v>15</v>
      </c>
      <c r="Y3" s="102">
        <v>15</v>
      </c>
      <c r="Z3" s="102">
        <v>12</v>
      </c>
      <c r="AA3" s="102">
        <v>12</v>
      </c>
      <c r="AB3" s="102">
        <v>12</v>
      </c>
      <c r="AC3" s="102">
        <v>12</v>
      </c>
    </row>
    <row r="4" spans="1:29" ht="15.75">
      <c r="A4" s="102">
        <v>3</v>
      </c>
      <c r="B4" s="102" t="s">
        <v>258</v>
      </c>
      <c r="C4" s="103">
        <v>2006</v>
      </c>
      <c r="D4" s="103" t="s">
        <v>186</v>
      </c>
      <c r="E4" s="103" t="s">
        <v>14</v>
      </c>
      <c r="F4" s="103" t="s">
        <v>15</v>
      </c>
      <c r="G4" s="102">
        <v>8</v>
      </c>
      <c r="H4" s="102">
        <v>10</v>
      </c>
      <c r="I4" s="102">
        <v>10</v>
      </c>
      <c r="J4" s="102">
        <v>10</v>
      </c>
      <c r="K4" s="102">
        <v>6</v>
      </c>
      <c r="L4" s="102">
        <v>10</v>
      </c>
      <c r="M4" s="102">
        <v>10</v>
      </c>
      <c r="N4" s="102">
        <v>10</v>
      </c>
      <c r="O4" s="102">
        <v>0</v>
      </c>
      <c r="P4" s="102">
        <v>0</v>
      </c>
      <c r="Q4" s="102">
        <v>0</v>
      </c>
      <c r="R4" s="102">
        <v>0</v>
      </c>
      <c r="S4" s="104">
        <v>74</v>
      </c>
      <c r="T4" s="102">
        <v>10</v>
      </c>
      <c r="U4" s="102">
        <v>10</v>
      </c>
      <c r="V4" s="102">
        <v>10</v>
      </c>
      <c r="W4" s="102">
        <v>10</v>
      </c>
      <c r="X4" s="102">
        <v>10</v>
      </c>
      <c r="Y4" s="102">
        <v>10</v>
      </c>
      <c r="Z4" s="102">
        <v>8</v>
      </c>
      <c r="AA4" s="102">
        <v>6</v>
      </c>
      <c r="AB4" s="102">
        <v>0</v>
      </c>
      <c r="AC4" s="102">
        <v>0</v>
      </c>
    </row>
    <row r="5" spans="1:29" ht="15.75">
      <c r="A5" s="102">
        <v>4</v>
      </c>
      <c r="B5" s="102" t="s">
        <v>297</v>
      </c>
      <c r="C5" s="103">
        <v>2006</v>
      </c>
      <c r="D5" s="103" t="s">
        <v>54</v>
      </c>
      <c r="E5" s="103" t="s">
        <v>14</v>
      </c>
      <c r="F5" s="103" t="s">
        <v>15</v>
      </c>
      <c r="G5" s="102">
        <v>10</v>
      </c>
      <c r="H5" s="102">
        <v>8</v>
      </c>
      <c r="I5" s="102">
        <v>0</v>
      </c>
      <c r="J5" s="102">
        <v>0</v>
      </c>
      <c r="K5" s="102">
        <v>10</v>
      </c>
      <c r="L5" s="102">
        <v>6</v>
      </c>
      <c r="M5" s="102">
        <v>5</v>
      </c>
      <c r="N5" s="102">
        <v>0</v>
      </c>
      <c r="O5" s="102">
        <v>8</v>
      </c>
      <c r="P5" s="102">
        <v>10</v>
      </c>
      <c r="Q5" s="102">
        <v>5</v>
      </c>
      <c r="R5" s="102">
        <v>0</v>
      </c>
      <c r="S5" s="104">
        <v>62</v>
      </c>
      <c r="T5" s="102">
        <v>10</v>
      </c>
      <c r="U5" s="102">
        <v>10</v>
      </c>
      <c r="V5" s="102">
        <v>10</v>
      </c>
      <c r="W5" s="102">
        <v>8</v>
      </c>
      <c r="X5" s="102">
        <v>8</v>
      </c>
      <c r="Y5" s="102">
        <v>6</v>
      </c>
      <c r="Z5" s="102">
        <v>5</v>
      </c>
      <c r="AA5" s="102">
        <v>5</v>
      </c>
      <c r="AB5" s="102">
        <v>0</v>
      </c>
      <c r="AC5" s="102">
        <v>0</v>
      </c>
    </row>
    <row r="6" spans="1:29" ht="15.75">
      <c r="A6" s="102">
        <v>5</v>
      </c>
      <c r="B6" s="102" t="s">
        <v>259</v>
      </c>
      <c r="C6" s="103">
        <v>2006</v>
      </c>
      <c r="D6" s="103" t="s">
        <v>58</v>
      </c>
      <c r="E6" s="103" t="s">
        <v>14</v>
      </c>
      <c r="F6" s="103" t="s">
        <v>15</v>
      </c>
      <c r="G6" s="102">
        <v>0</v>
      </c>
      <c r="H6" s="102">
        <v>6</v>
      </c>
      <c r="I6" s="102">
        <v>8</v>
      </c>
      <c r="J6" s="102">
        <v>0</v>
      </c>
      <c r="K6" s="102">
        <v>0</v>
      </c>
      <c r="L6" s="102">
        <v>8</v>
      </c>
      <c r="M6" s="102">
        <v>8</v>
      </c>
      <c r="N6" s="102">
        <v>0</v>
      </c>
      <c r="O6" s="102">
        <v>10</v>
      </c>
      <c r="P6" s="102">
        <v>8</v>
      </c>
      <c r="Q6" s="102">
        <v>10</v>
      </c>
      <c r="R6" s="102">
        <v>0</v>
      </c>
      <c r="S6" s="104">
        <v>58</v>
      </c>
      <c r="T6" s="102">
        <v>10</v>
      </c>
      <c r="U6" s="102">
        <v>10</v>
      </c>
      <c r="V6" s="102">
        <v>8</v>
      </c>
      <c r="W6" s="102">
        <v>8</v>
      </c>
      <c r="X6" s="102">
        <v>8</v>
      </c>
      <c r="Y6" s="102">
        <v>8</v>
      </c>
      <c r="Z6" s="102">
        <v>6</v>
      </c>
      <c r="AA6" s="102">
        <v>0</v>
      </c>
      <c r="AB6" s="102">
        <v>0</v>
      </c>
      <c r="AC6" s="102">
        <v>0</v>
      </c>
    </row>
    <row r="7" spans="1:29" ht="15.75">
      <c r="A7" s="102">
        <v>6</v>
      </c>
      <c r="B7" s="102" t="s">
        <v>334</v>
      </c>
      <c r="C7" s="103">
        <v>2006</v>
      </c>
      <c r="D7" s="103" t="s">
        <v>58</v>
      </c>
      <c r="E7" s="103" t="s">
        <v>14</v>
      </c>
      <c r="F7" s="103" t="s">
        <v>15</v>
      </c>
      <c r="G7" s="102">
        <v>0</v>
      </c>
      <c r="H7" s="102">
        <v>0</v>
      </c>
      <c r="I7" s="102">
        <v>0</v>
      </c>
      <c r="J7" s="102">
        <v>0</v>
      </c>
      <c r="K7" s="102">
        <v>8</v>
      </c>
      <c r="L7" s="102">
        <v>4</v>
      </c>
      <c r="M7" s="102">
        <v>4</v>
      </c>
      <c r="N7" s="102">
        <v>0</v>
      </c>
      <c r="O7" s="102">
        <v>6</v>
      </c>
      <c r="P7" s="102">
        <v>6</v>
      </c>
      <c r="Q7" s="102">
        <v>6</v>
      </c>
      <c r="R7" s="102">
        <v>0</v>
      </c>
      <c r="S7" s="104">
        <v>34</v>
      </c>
      <c r="T7" s="102">
        <v>8</v>
      </c>
      <c r="U7" s="102">
        <v>6</v>
      </c>
      <c r="V7" s="102">
        <v>6</v>
      </c>
      <c r="W7" s="102">
        <v>6</v>
      </c>
      <c r="X7" s="102">
        <v>4</v>
      </c>
      <c r="Y7" s="102">
        <v>4</v>
      </c>
      <c r="Z7" s="102">
        <v>0</v>
      </c>
      <c r="AA7" s="102">
        <v>0</v>
      </c>
      <c r="AB7" s="102">
        <v>0</v>
      </c>
      <c r="AC7" s="102">
        <v>0</v>
      </c>
    </row>
    <row r="8" spans="1:29" ht="15.75">
      <c r="A8" s="102">
        <v>7</v>
      </c>
      <c r="B8" s="102" t="s">
        <v>333</v>
      </c>
      <c r="C8" s="103">
        <v>2006</v>
      </c>
      <c r="D8" s="103" t="s">
        <v>56</v>
      </c>
      <c r="E8" s="103" t="s">
        <v>14</v>
      </c>
      <c r="F8" s="103" t="s">
        <v>15</v>
      </c>
      <c r="G8" s="102">
        <v>0</v>
      </c>
      <c r="H8" s="102">
        <v>0</v>
      </c>
      <c r="I8" s="102">
        <v>0</v>
      </c>
      <c r="J8" s="102">
        <v>0</v>
      </c>
      <c r="K8" s="102">
        <v>5</v>
      </c>
      <c r="L8" s="102">
        <v>5</v>
      </c>
      <c r="M8" s="102">
        <v>6</v>
      </c>
      <c r="N8" s="102">
        <v>8</v>
      </c>
      <c r="O8" s="102">
        <v>0</v>
      </c>
      <c r="P8" s="102">
        <v>0</v>
      </c>
      <c r="Q8" s="102">
        <v>0</v>
      </c>
      <c r="R8" s="102">
        <v>0</v>
      </c>
      <c r="S8" s="104">
        <v>24</v>
      </c>
      <c r="T8" s="102">
        <v>8</v>
      </c>
      <c r="U8" s="102">
        <v>6</v>
      </c>
      <c r="V8" s="102">
        <v>5</v>
      </c>
      <c r="W8" s="102">
        <v>5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</row>
    <row r="9" spans="1:29" ht="15.75">
      <c r="A9" s="102">
        <v>8</v>
      </c>
      <c r="B9" s="102" t="s">
        <v>358</v>
      </c>
      <c r="C9" s="103">
        <v>2006</v>
      </c>
      <c r="D9" s="103" t="s">
        <v>186</v>
      </c>
      <c r="E9" s="103" t="s">
        <v>14</v>
      </c>
      <c r="F9" s="103" t="s">
        <v>15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5</v>
      </c>
      <c r="P9" s="102">
        <v>0</v>
      </c>
      <c r="Q9" s="102">
        <v>8</v>
      </c>
      <c r="R9" s="102">
        <v>0</v>
      </c>
      <c r="S9" s="104">
        <v>13</v>
      </c>
      <c r="T9" s="102">
        <v>8</v>
      </c>
      <c r="U9" s="102">
        <v>5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</row>
    <row r="10" spans="3:19" ht="15.75">
      <c r="C10" s="97"/>
      <c r="D10" s="97"/>
      <c r="E10" s="97"/>
      <c r="F10" s="97"/>
      <c r="S10" s="2"/>
    </row>
    <row r="11" spans="3:19" ht="15.75">
      <c r="C11" s="97"/>
      <c r="D11" s="97"/>
      <c r="E11" s="97"/>
      <c r="F11" s="97"/>
      <c r="S11" s="2"/>
    </row>
    <row r="12" spans="3:19" ht="15.75">
      <c r="C12" s="97"/>
      <c r="D12" s="97"/>
      <c r="E12" s="97"/>
      <c r="F12" s="97"/>
      <c r="S12" s="2"/>
    </row>
    <row r="13" spans="3:19" ht="15.75">
      <c r="C13" s="97"/>
      <c r="D13" s="97"/>
      <c r="E13" s="97"/>
      <c r="F13" s="97"/>
      <c r="S13" s="2"/>
    </row>
    <row r="14" spans="3:19" ht="15.75">
      <c r="C14" s="97"/>
      <c r="D14" s="97"/>
      <c r="E14" s="97"/>
      <c r="F14" s="97"/>
      <c r="S14" s="2"/>
    </row>
    <row r="15" spans="3:19" ht="15.75">
      <c r="C15" s="97"/>
      <c r="D15" s="97"/>
      <c r="E15" s="97"/>
      <c r="F15" s="97"/>
      <c r="S15" s="2"/>
    </row>
    <row r="16" spans="3:19" ht="15.75">
      <c r="C16" s="97"/>
      <c r="D16" s="97"/>
      <c r="E16" s="97"/>
      <c r="F16" s="97"/>
      <c r="S16" s="2"/>
    </row>
    <row r="17" spans="3:19" ht="15.75">
      <c r="C17" s="97"/>
      <c r="D17" s="97"/>
      <c r="E17" s="97"/>
      <c r="F17" s="97"/>
      <c r="S17" s="2"/>
    </row>
    <row r="18" spans="3:19" ht="15.75">
      <c r="C18" s="97"/>
      <c r="D18" s="97"/>
      <c r="E18" s="97"/>
      <c r="F18" s="97"/>
      <c r="S18" s="2"/>
    </row>
    <row r="19" spans="3:19" ht="15.75">
      <c r="C19" s="97"/>
      <c r="D19" s="97"/>
      <c r="E19" s="97"/>
      <c r="F19" s="97"/>
      <c r="S19" s="2"/>
    </row>
    <row r="20" spans="3:19" ht="15.75">
      <c r="C20" s="97"/>
      <c r="D20" s="97"/>
      <c r="E20" s="97"/>
      <c r="F20" s="97"/>
      <c r="S20" s="2"/>
    </row>
    <row r="21" spans="3:19" ht="15.75">
      <c r="C21" s="97"/>
      <c r="D21" s="97"/>
      <c r="E21" s="97"/>
      <c r="F21" s="97"/>
      <c r="S21" s="2"/>
    </row>
    <row r="22" spans="3:19" ht="15.75">
      <c r="C22" s="97"/>
      <c r="D22" s="97"/>
      <c r="E22" s="97"/>
      <c r="F22" s="97"/>
      <c r="S22" s="2"/>
    </row>
    <row r="23" spans="3:19" ht="15.75">
      <c r="C23" s="97"/>
      <c r="D23" s="97"/>
      <c r="E23" s="97"/>
      <c r="F23" s="97"/>
      <c r="S23" s="2"/>
    </row>
    <row r="24" spans="3:19" ht="15.75">
      <c r="C24" s="97"/>
      <c r="D24" s="97"/>
      <c r="E24" s="97"/>
      <c r="F24" s="97"/>
      <c r="S24" s="2"/>
    </row>
    <row r="25" spans="3:19" ht="15.75">
      <c r="C25" s="97"/>
      <c r="D25" s="97"/>
      <c r="E25" s="97"/>
      <c r="F25" s="97"/>
      <c r="S25" s="2"/>
    </row>
    <row r="26" spans="3:19" ht="15.75">
      <c r="C26" s="97"/>
      <c r="D26" s="97"/>
      <c r="E26" s="97"/>
      <c r="F26" s="97"/>
      <c r="S26" s="2"/>
    </row>
    <row r="27" spans="3:19" ht="15.75">
      <c r="C27" s="97"/>
      <c r="D27" s="97"/>
      <c r="E27" s="97"/>
      <c r="F27" s="97"/>
      <c r="S27" s="2"/>
    </row>
    <row r="28" spans="3:19" ht="15.75">
      <c r="C28" s="97"/>
      <c r="D28" s="97"/>
      <c r="E28" s="97"/>
      <c r="F28" s="97"/>
      <c r="S28" s="2"/>
    </row>
    <row r="29" spans="3:19" ht="15.75">
      <c r="C29" s="97"/>
      <c r="D29" s="97"/>
      <c r="E29" s="97"/>
      <c r="F29" s="97"/>
      <c r="S29" s="2"/>
    </row>
    <row r="30" spans="3:19" ht="15.75">
      <c r="C30" s="97"/>
      <c r="D30" s="97"/>
      <c r="E30" s="97"/>
      <c r="F30" s="97"/>
      <c r="S30" s="2"/>
    </row>
    <row r="31" spans="3:19" ht="15.75">
      <c r="C31" s="97"/>
      <c r="D31" s="97"/>
      <c r="E31" s="97"/>
      <c r="F31" s="97"/>
      <c r="S31" s="2"/>
    </row>
    <row r="32" spans="3:19" ht="15.75">
      <c r="C32" s="97"/>
      <c r="D32" s="97"/>
      <c r="E32" s="97"/>
      <c r="F32" s="97"/>
      <c r="S32" s="2"/>
    </row>
    <row r="33" spans="3:19" ht="15.75">
      <c r="C33" s="97"/>
      <c r="D33" s="97"/>
      <c r="E33" s="97"/>
      <c r="F33" s="97"/>
      <c r="S33" s="2"/>
    </row>
    <row r="34" spans="3:19" ht="15.75">
      <c r="C34" s="97"/>
      <c r="D34" s="97"/>
      <c r="E34" s="97"/>
      <c r="F34" s="97"/>
      <c r="S34" s="2"/>
    </row>
    <row r="35" spans="3:19" ht="15.75">
      <c r="C35" s="97"/>
      <c r="D35" s="97"/>
      <c r="E35" s="97"/>
      <c r="F35" s="97"/>
      <c r="S35" s="2"/>
    </row>
    <row r="36" spans="3:19" ht="15.75">
      <c r="C36" s="97"/>
      <c r="D36" s="97"/>
      <c r="E36" s="97"/>
      <c r="F36" s="97"/>
      <c r="S36" s="2"/>
    </row>
    <row r="37" spans="3:19" ht="15.75">
      <c r="C37" s="97"/>
      <c r="D37" s="97"/>
      <c r="E37" s="97"/>
      <c r="F37" s="97"/>
      <c r="S37" s="2"/>
    </row>
    <row r="38" spans="3:19" ht="15.75">
      <c r="C38" s="97"/>
      <c r="D38" s="97"/>
      <c r="E38" s="97"/>
      <c r="F38" s="97"/>
      <c r="S38" s="2"/>
    </row>
    <row r="39" spans="3:19" ht="15.75">
      <c r="C39" s="97"/>
      <c r="D39" s="97"/>
      <c r="E39" s="97"/>
      <c r="F39" s="97"/>
      <c r="S39" s="2"/>
    </row>
    <row r="40" spans="3:19" ht="15.75">
      <c r="C40" s="97"/>
      <c r="D40" s="97"/>
      <c r="E40" s="97"/>
      <c r="F40" s="97"/>
      <c r="S40" s="2"/>
    </row>
    <row r="41" spans="3:19" ht="15.75">
      <c r="C41" s="97"/>
      <c r="D41" s="97"/>
      <c r="E41" s="97"/>
      <c r="F41" s="97"/>
      <c r="S41" s="2"/>
    </row>
    <row r="42" spans="3:19" ht="15.75">
      <c r="C42" s="97"/>
      <c r="D42" s="97"/>
      <c r="E42" s="97"/>
      <c r="F42" s="97"/>
      <c r="S42" s="2"/>
    </row>
    <row r="43" spans="3:19" ht="15.75">
      <c r="C43" s="97"/>
      <c r="D43" s="97"/>
      <c r="E43" s="97"/>
      <c r="F43" s="97"/>
      <c r="S43" s="2"/>
    </row>
    <row r="44" spans="3:19" ht="15.75">
      <c r="C44" s="97"/>
      <c r="D44" s="97"/>
      <c r="E44" s="97"/>
      <c r="F44" s="97"/>
      <c r="S44" s="2"/>
    </row>
    <row r="45" spans="3:19" ht="15.75">
      <c r="C45" s="97"/>
      <c r="D45" s="97"/>
      <c r="E45" s="97"/>
      <c r="F45" s="97"/>
      <c r="S45" s="2"/>
    </row>
    <row r="46" spans="3:19" ht="15.75">
      <c r="C46" s="97"/>
      <c r="D46" s="97"/>
      <c r="E46" s="97"/>
      <c r="F46" s="97"/>
      <c r="S46" s="2"/>
    </row>
    <row r="47" spans="3:19" ht="15.75">
      <c r="C47" s="97"/>
      <c r="D47" s="97"/>
      <c r="E47" s="97"/>
      <c r="F47" s="97"/>
      <c r="S47" s="2"/>
    </row>
    <row r="48" spans="3:19" ht="15.75">
      <c r="C48" s="97"/>
      <c r="D48" s="97"/>
      <c r="E48" s="97"/>
      <c r="F48" s="97"/>
      <c r="S48" s="2"/>
    </row>
    <row r="49" spans="3:19" ht="15.75">
      <c r="C49" s="97"/>
      <c r="D49" s="97"/>
      <c r="E49" s="97"/>
      <c r="F49" s="97"/>
      <c r="S49" s="2"/>
    </row>
    <row r="50" spans="3:19" ht="15.75">
      <c r="C50" s="97"/>
      <c r="D50" s="97"/>
      <c r="E50" s="97"/>
      <c r="F50" s="97"/>
      <c r="S50" s="2"/>
    </row>
    <row r="51" spans="3:19" ht="15.75">
      <c r="C51" s="97"/>
      <c r="D51" s="97"/>
      <c r="E51" s="97"/>
      <c r="F51" s="97"/>
      <c r="S51" s="2"/>
    </row>
    <row r="52" spans="3:19" ht="15.75">
      <c r="C52" s="97"/>
      <c r="D52" s="97"/>
      <c r="E52" s="97"/>
      <c r="F52" s="97"/>
      <c r="S52" s="2"/>
    </row>
    <row r="53" spans="3:19" ht="15.75">
      <c r="C53" s="97"/>
      <c r="D53" s="97"/>
      <c r="E53" s="97"/>
      <c r="F53" s="97"/>
      <c r="S53" s="2"/>
    </row>
    <row r="54" spans="3:19" ht="15.75">
      <c r="C54" s="97"/>
      <c r="D54" s="97"/>
      <c r="E54" s="97"/>
      <c r="F54" s="97"/>
      <c r="S54" s="2"/>
    </row>
    <row r="55" spans="3:19" ht="15.75">
      <c r="C55" s="97"/>
      <c r="D55" s="97"/>
      <c r="E55" s="97"/>
      <c r="F55" s="97"/>
      <c r="S55" s="2"/>
    </row>
    <row r="56" spans="3:19" ht="15.75">
      <c r="C56" s="97"/>
      <c r="D56" s="97"/>
      <c r="E56" s="97"/>
      <c r="F56" s="97"/>
      <c r="S56" s="2"/>
    </row>
    <row r="57" spans="3:19" ht="15.75">
      <c r="C57" s="97"/>
      <c r="D57" s="97"/>
      <c r="E57" s="97"/>
      <c r="F57" s="97"/>
      <c r="S57" s="2"/>
    </row>
    <row r="58" spans="3:19" ht="15.75">
      <c r="C58" s="97"/>
      <c r="D58" s="97"/>
      <c r="E58" s="97"/>
      <c r="F58" s="97"/>
      <c r="S58" s="2"/>
    </row>
    <row r="59" spans="3:19" ht="15.75">
      <c r="C59" s="97"/>
      <c r="D59" s="97"/>
      <c r="E59" s="97"/>
      <c r="F59" s="97"/>
      <c r="S59" s="2"/>
    </row>
    <row r="60" spans="3:19" ht="15.75">
      <c r="C60" s="97"/>
      <c r="D60" s="97"/>
      <c r="E60" s="97"/>
      <c r="F60" s="97"/>
      <c r="S60" s="2"/>
    </row>
    <row r="61" spans="3:19" ht="15.75">
      <c r="C61" s="97"/>
      <c r="D61" s="97"/>
      <c r="E61" s="97"/>
      <c r="F61" s="97"/>
      <c r="S61" s="2"/>
    </row>
    <row r="62" spans="3:19" ht="15.75">
      <c r="C62" s="97"/>
      <c r="D62" s="97"/>
      <c r="E62" s="97"/>
      <c r="F62" s="97"/>
      <c r="S62" s="2"/>
    </row>
    <row r="63" spans="3:19" ht="15.75">
      <c r="C63" s="97"/>
      <c r="D63" s="97"/>
      <c r="E63" s="97"/>
      <c r="F63" s="97"/>
      <c r="S63" s="2"/>
    </row>
    <row r="64" spans="3:19" ht="15.75">
      <c r="C64" s="97"/>
      <c r="D64" s="97"/>
      <c r="E64" s="97"/>
      <c r="F64" s="97"/>
      <c r="S64" s="2"/>
    </row>
    <row r="65" spans="3:19" ht="15.75">
      <c r="C65" s="97"/>
      <c r="D65" s="97"/>
      <c r="E65" s="97"/>
      <c r="F65" s="97"/>
      <c r="S65" s="2"/>
    </row>
    <row r="66" spans="3:19" ht="15.75">
      <c r="C66" s="97"/>
      <c r="D66" s="97"/>
      <c r="E66" s="97"/>
      <c r="F66" s="97"/>
      <c r="S66" s="2"/>
    </row>
    <row r="67" spans="3:19" ht="15.75">
      <c r="C67" s="97"/>
      <c r="D67" s="97"/>
      <c r="E67" s="97"/>
      <c r="F67" s="97"/>
      <c r="S67" s="2"/>
    </row>
    <row r="68" spans="3:19" ht="15.75">
      <c r="C68" s="97"/>
      <c r="D68" s="97"/>
      <c r="E68" s="97"/>
      <c r="F68" s="97"/>
      <c r="S68" s="2"/>
    </row>
    <row r="69" spans="3:19" ht="15.75">
      <c r="C69" s="97"/>
      <c r="D69" s="97"/>
      <c r="E69" s="97"/>
      <c r="F69" s="97"/>
      <c r="S69" s="2"/>
    </row>
    <row r="70" spans="3:19" ht="15.75">
      <c r="C70" s="97"/>
      <c r="D70" s="97"/>
      <c r="E70" s="97"/>
      <c r="F70" s="97"/>
      <c r="S70" s="2"/>
    </row>
    <row r="71" spans="3:19" ht="15.75">
      <c r="C71" s="97"/>
      <c r="D71" s="97"/>
      <c r="E71" s="97"/>
      <c r="F71" s="97"/>
      <c r="S71" s="2"/>
    </row>
    <row r="72" spans="3:19" ht="15.75">
      <c r="C72" s="97"/>
      <c r="D72" s="97"/>
      <c r="E72" s="97"/>
      <c r="F72" s="97"/>
      <c r="S72" s="2"/>
    </row>
    <row r="73" spans="3:19" ht="15.75">
      <c r="C73" s="97"/>
      <c r="D73" s="97"/>
      <c r="E73" s="97"/>
      <c r="F73" s="97"/>
      <c r="S73" s="2"/>
    </row>
    <row r="74" spans="3:19" ht="15.75">
      <c r="C74" s="97"/>
      <c r="D74" s="97"/>
      <c r="E74" s="97"/>
      <c r="F74" s="97"/>
      <c r="S74" s="2"/>
    </row>
    <row r="75" spans="3:19" ht="15.75">
      <c r="C75" s="97"/>
      <c r="D75" s="97"/>
      <c r="E75" s="97"/>
      <c r="F75" s="97"/>
      <c r="S75" s="2"/>
    </row>
    <row r="76" spans="3:19" ht="15.75">
      <c r="C76" s="97"/>
      <c r="D76" s="97"/>
      <c r="E76" s="97"/>
      <c r="F76" s="97"/>
      <c r="S76" s="2"/>
    </row>
    <row r="77" spans="3:19" ht="15.75">
      <c r="C77" s="97"/>
      <c r="D77" s="97"/>
      <c r="E77" s="97"/>
      <c r="F77" s="97"/>
      <c r="S77" s="2"/>
    </row>
    <row r="78" spans="3:19" ht="15.75">
      <c r="C78" s="97"/>
      <c r="D78" s="97"/>
      <c r="E78" s="97"/>
      <c r="F78" s="97"/>
      <c r="S78" s="2"/>
    </row>
    <row r="79" spans="3:19" ht="15.75">
      <c r="C79" s="97"/>
      <c r="D79" s="97"/>
      <c r="E79" s="97"/>
      <c r="F79" s="97"/>
      <c r="S79" s="2"/>
    </row>
    <row r="80" spans="3:19" ht="15.75">
      <c r="C80" s="97"/>
      <c r="D80" s="97"/>
      <c r="E80" s="97"/>
      <c r="F80" s="97"/>
      <c r="S80" s="2"/>
    </row>
    <row r="81" spans="3:19" ht="15.75">
      <c r="C81" s="97"/>
      <c r="D81" s="97"/>
      <c r="E81" s="97"/>
      <c r="F81" s="97"/>
      <c r="S81" s="2"/>
    </row>
    <row r="82" spans="3:19" ht="15.75">
      <c r="C82" s="97"/>
      <c r="D82" s="97"/>
      <c r="E82" s="97"/>
      <c r="F82" s="97"/>
      <c r="S82" s="2"/>
    </row>
    <row r="83" spans="3:19" ht="15.75">
      <c r="C83" s="97"/>
      <c r="D83" s="97"/>
      <c r="E83" s="97"/>
      <c r="F83" s="97"/>
      <c r="S83" s="2"/>
    </row>
    <row r="84" spans="3:19" ht="15.75">
      <c r="C84" s="97"/>
      <c r="D84" s="97"/>
      <c r="E84" s="97"/>
      <c r="F84" s="97"/>
      <c r="S84" s="2"/>
    </row>
    <row r="85" spans="3:19" ht="15.75">
      <c r="C85" s="97"/>
      <c r="D85" s="97"/>
      <c r="E85" s="97"/>
      <c r="F85" s="97"/>
      <c r="S85" s="2"/>
    </row>
    <row r="86" spans="3:19" ht="15.75">
      <c r="C86" s="97"/>
      <c r="D86" s="97"/>
      <c r="E86" s="97"/>
      <c r="F86" s="97"/>
      <c r="S86" s="2"/>
    </row>
    <row r="87" spans="3:19" ht="15.75">
      <c r="C87" s="97"/>
      <c r="D87" s="97"/>
      <c r="E87" s="97"/>
      <c r="F87" s="97"/>
      <c r="S87" s="2"/>
    </row>
    <row r="88" spans="3:19" ht="15.75">
      <c r="C88" s="97"/>
      <c r="D88" s="97"/>
      <c r="E88" s="97"/>
      <c r="F88" s="97"/>
      <c r="S88" s="2"/>
    </row>
    <row r="89" spans="3:19" ht="15.75">
      <c r="C89" s="97"/>
      <c r="D89" s="97"/>
      <c r="E89" s="97"/>
      <c r="F89" s="97"/>
      <c r="S89" s="2"/>
    </row>
    <row r="90" spans="3:19" ht="15.75">
      <c r="C90" s="97"/>
      <c r="D90" s="97"/>
      <c r="E90" s="97"/>
      <c r="F90" s="97"/>
      <c r="S90" s="2"/>
    </row>
    <row r="91" spans="3:19" ht="15.75">
      <c r="C91" s="97"/>
      <c r="D91" s="97"/>
      <c r="E91" s="97"/>
      <c r="F91" s="97"/>
      <c r="S91" s="2"/>
    </row>
    <row r="92" spans="3:19" ht="15.75">
      <c r="C92" s="97"/>
      <c r="D92" s="97"/>
      <c r="E92" s="97"/>
      <c r="F92" s="97"/>
      <c r="S92" s="2"/>
    </row>
    <row r="93" spans="3:19" ht="15.75">
      <c r="C93" s="97"/>
      <c r="D93" s="97"/>
      <c r="E93" s="97"/>
      <c r="F93" s="97"/>
      <c r="S93" s="2"/>
    </row>
    <row r="94" spans="3:19" ht="15.75">
      <c r="C94" s="97"/>
      <c r="D94" s="97"/>
      <c r="E94" s="97"/>
      <c r="F94" s="97"/>
      <c r="S94" s="2"/>
    </row>
    <row r="95" spans="3:19" ht="15.75">
      <c r="C95" s="97"/>
      <c r="D95" s="97"/>
      <c r="E95" s="97"/>
      <c r="F95" s="97"/>
      <c r="S95" s="2"/>
    </row>
    <row r="96" spans="3:19" ht="15.75">
      <c r="C96" s="97"/>
      <c r="D96" s="97"/>
      <c r="E96" s="97"/>
      <c r="F96" s="97"/>
      <c r="S96" s="2"/>
    </row>
    <row r="97" spans="3:19" ht="15.75">
      <c r="C97" s="97"/>
      <c r="D97" s="97"/>
      <c r="E97" s="97"/>
      <c r="F97" s="97"/>
      <c r="S97" s="2"/>
    </row>
    <row r="98" spans="3:19" ht="15.75">
      <c r="C98" s="97"/>
      <c r="D98" s="97"/>
      <c r="E98" s="97"/>
      <c r="F98" s="97"/>
      <c r="S98" s="2"/>
    </row>
    <row r="99" spans="3:19" ht="15.75">
      <c r="C99" s="97"/>
      <c r="D99" s="97"/>
      <c r="E99" s="97"/>
      <c r="F99" s="97"/>
      <c r="S99" s="2"/>
    </row>
    <row r="100" spans="3:19" ht="15.75">
      <c r="C100" s="97"/>
      <c r="D100" s="97"/>
      <c r="E100" s="97"/>
      <c r="F100" s="97"/>
      <c r="S100" s="2"/>
    </row>
    <row r="101" spans="3:19" ht="15.75">
      <c r="C101" s="97"/>
      <c r="D101" s="97"/>
      <c r="E101" s="97"/>
      <c r="F101" s="97"/>
      <c r="S101" s="2"/>
    </row>
    <row r="102" spans="3:19" ht="15.75">
      <c r="C102" s="97"/>
      <c r="D102" s="97"/>
      <c r="E102" s="97"/>
      <c r="F102" s="97"/>
      <c r="S102" s="2"/>
    </row>
    <row r="103" spans="3:19" ht="15.75">
      <c r="C103" s="97"/>
      <c r="D103" s="97"/>
      <c r="E103" s="97"/>
      <c r="F103" s="97"/>
      <c r="S103" s="2"/>
    </row>
    <row r="104" spans="3:19" ht="15.75">
      <c r="C104" s="97"/>
      <c r="D104" s="97"/>
      <c r="E104" s="97"/>
      <c r="F104" s="97"/>
      <c r="S104" s="2"/>
    </row>
    <row r="105" spans="3:19" ht="15.75">
      <c r="C105" s="97"/>
      <c r="D105" s="97"/>
      <c r="E105" s="97"/>
      <c r="F105" s="97"/>
      <c r="S105" s="2"/>
    </row>
    <row r="106" spans="3:19" ht="15.75">
      <c r="C106" s="97"/>
      <c r="D106" s="97"/>
      <c r="E106" s="97"/>
      <c r="F106" s="97"/>
      <c r="S106" s="2"/>
    </row>
    <row r="107" spans="3:19" ht="15.75">
      <c r="C107" s="97"/>
      <c r="D107" s="97"/>
      <c r="E107" s="97"/>
      <c r="F107" s="97"/>
      <c r="S107" s="2"/>
    </row>
    <row r="108" spans="3:19" ht="15.75">
      <c r="C108" s="97"/>
      <c r="D108" s="97"/>
      <c r="E108" s="97"/>
      <c r="F108" s="97"/>
      <c r="S108" s="2"/>
    </row>
    <row r="109" spans="3:19" ht="15.75">
      <c r="C109" s="97"/>
      <c r="D109" s="97"/>
      <c r="E109" s="97"/>
      <c r="F109" s="97"/>
      <c r="S109" s="2"/>
    </row>
    <row r="110" spans="3:19" ht="15.75">
      <c r="C110" s="97"/>
      <c r="D110" s="97"/>
      <c r="E110" s="97"/>
      <c r="F110" s="97"/>
      <c r="S110" s="2"/>
    </row>
    <row r="111" spans="3:19" ht="15.75">
      <c r="C111" s="97"/>
      <c r="D111" s="97"/>
      <c r="E111" s="97"/>
      <c r="F111" s="97"/>
      <c r="S111" s="2"/>
    </row>
    <row r="112" spans="3:19" ht="15.75">
      <c r="C112" s="97"/>
      <c r="D112" s="97"/>
      <c r="E112" s="97"/>
      <c r="F112" s="97"/>
      <c r="S112" s="2"/>
    </row>
    <row r="113" spans="3:19" ht="15.75">
      <c r="C113" s="97"/>
      <c r="D113" s="97"/>
      <c r="E113" s="97"/>
      <c r="F113" s="97"/>
      <c r="S113" s="2"/>
    </row>
    <row r="114" spans="3:19" ht="15.75">
      <c r="C114" s="97"/>
      <c r="D114" s="97"/>
      <c r="E114" s="97"/>
      <c r="F114" s="97"/>
      <c r="S114" s="2"/>
    </row>
    <row r="115" spans="3:19" ht="15.75">
      <c r="C115" s="97"/>
      <c r="D115" s="97"/>
      <c r="E115" s="97"/>
      <c r="F115" s="97"/>
      <c r="S115" s="2"/>
    </row>
    <row r="116" spans="3:19" ht="15.75">
      <c r="C116" s="97"/>
      <c r="D116" s="97"/>
      <c r="E116" s="97"/>
      <c r="F116" s="97"/>
      <c r="S116" s="2"/>
    </row>
    <row r="117" spans="3:19" ht="15.75">
      <c r="C117" s="97"/>
      <c r="D117" s="97"/>
      <c r="E117" s="97"/>
      <c r="F117" s="97"/>
      <c r="S117" s="2"/>
    </row>
    <row r="118" spans="3:19" ht="15.75">
      <c r="C118" s="97"/>
      <c r="D118" s="97"/>
      <c r="E118" s="97"/>
      <c r="F118" s="97"/>
      <c r="S118" s="2"/>
    </row>
    <row r="119" spans="3:19" ht="15.75">
      <c r="C119" s="97"/>
      <c r="D119" s="97"/>
      <c r="E119" s="97"/>
      <c r="F119" s="97"/>
      <c r="S119" s="2"/>
    </row>
    <row r="120" spans="3:19" ht="15.75">
      <c r="C120" s="97"/>
      <c r="D120" s="97"/>
      <c r="E120" s="97"/>
      <c r="F120" s="97"/>
      <c r="S120" s="2"/>
    </row>
    <row r="121" spans="3:19" ht="15.75">
      <c r="C121" s="97"/>
      <c r="D121" s="97"/>
      <c r="E121" s="97"/>
      <c r="F121" s="97"/>
      <c r="S121" s="2"/>
    </row>
    <row r="122" spans="3:19" ht="15.75">
      <c r="C122" s="97"/>
      <c r="D122" s="97"/>
      <c r="E122" s="97"/>
      <c r="F122" s="97"/>
      <c r="S122" s="2"/>
    </row>
    <row r="123" spans="3:19" ht="15.75">
      <c r="C123" s="97"/>
      <c r="D123" s="97"/>
      <c r="E123" s="97"/>
      <c r="F123" s="97"/>
      <c r="S123" s="2"/>
    </row>
    <row r="124" spans="3:19" ht="15.75">
      <c r="C124" s="97"/>
      <c r="D124" s="97"/>
      <c r="E124" s="97"/>
      <c r="F124" s="97"/>
      <c r="S124" s="2"/>
    </row>
    <row r="125" spans="3:19" ht="15.75">
      <c r="C125" s="97"/>
      <c r="D125" s="97"/>
      <c r="E125" s="97"/>
      <c r="F125" s="97"/>
      <c r="S125" s="2"/>
    </row>
    <row r="126" spans="3:19" ht="15.75">
      <c r="C126" s="97"/>
      <c r="D126" s="97"/>
      <c r="E126" s="97"/>
      <c r="F126" s="97"/>
      <c r="S126" s="2"/>
    </row>
    <row r="127" spans="3:19" ht="15.75">
      <c r="C127" s="97"/>
      <c r="D127" s="97"/>
      <c r="E127" s="97"/>
      <c r="F127" s="97"/>
      <c r="S127" s="2"/>
    </row>
    <row r="128" spans="3:19" ht="15.75">
      <c r="C128" s="97"/>
      <c r="D128" s="97"/>
      <c r="E128" s="97"/>
      <c r="F128" s="97"/>
      <c r="S128" s="2"/>
    </row>
    <row r="129" spans="3:19" ht="15.75">
      <c r="C129" s="97"/>
      <c r="D129" s="97"/>
      <c r="E129" s="97"/>
      <c r="F129" s="97"/>
      <c r="S129" s="2"/>
    </row>
    <row r="130" spans="3:19" ht="15.75">
      <c r="C130" s="97"/>
      <c r="D130" s="97"/>
      <c r="E130" s="97"/>
      <c r="F130" s="97"/>
      <c r="S130" s="2"/>
    </row>
    <row r="131" spans="3:19" ht="15.75">
      <c r="C131" s="97"/>
      <c r="D131" s="97"/>
      <c r="E131" s="97"/>
      <c r="F131" s="97"/>
      <c r="S131" s="2"/>
    </row>
    <row r="132" spans="3:19" ht="15.75">
      <c r="C132" s="97"/>
      <c r="D132" s="97"/>
      <c r="E132" s="97"/>
      <c r="F132" s="97"/>
      <c r="S132" s="2"/>
    </row>
    <row r="133" spans="3:19" ht="15.75">
      <c r="C133" s="97"/>
      <c r="D133" s="97"/>
      <c r="E133" s="97"/>
      <c r="F133" s="97"/>
      <c r="S133" s="2"/>
    </row>
    <row r="134" spans="3:19" ht="15.75">
      <c r="C134" s="97"/>
      <c r="D134" s="97"/>
      <c r="E134" s="97"/>
      <c r="F134" s="97"/>
      <c r="S134" s="2"/>
    </row>
    <row r="135" spans="3:19" ht="15.75">
      <c r="C135" s="97"/>
      <c r="D135" s="97"/>
      <c r="E135" s="97"/>
      <c r="F135" s="97"/>
      <c r="S135" s="2"/>
    </row>
    <row r="136" spans="3:19" ht="15.75">
      <c r="C136" s="97"/>
      <c r="D136" s="97"/>
      <c r="E136" s="97"/>
      <c r="F136" s="97"/>
      <c r="S136" s="2"/>
    </row>
    <row r="137" spans="3:19" ht="15.75">
      <c r="C137" s="97"/>
      <c r="D137" s="97"/>
      <c r="E137" s="97"/>
      <c r="F137" s="97"/>
      <c r="S137" s="2"/>
    </row>
    <row r="138" spans="3:19" ht="15.75">
      <c r="C138" s="97"/>
      <c r="D138" s="97"/>
      <c r="E138" s="97"/>
      <c r="F138" s="97"/>
      <c r="S138" s="2"/>
    </row>
    <row r="139" spans="3:19" ht="15.75">
      <c r="C139" s="97"/>
      <c r="D139" s="97"/>
      <c r="E139" s="97"/>
      <c r="F139" s="97"/>
      <c r="S139" s="2"/>
    </row>
    <row r="140" spans="3:19" ht="15.75">
      <c r="C140" s="97"/>
      <c r="D140" s="97"/>
      <c r="E140" s="97"/>
      <c r="F140" s="97"/>
      <c r="S140" s="2"/>
    </row>
    <row r="141" spans="3:19" ht="15.75">
      <c r="C141" s="97"/>
      <c r="D141" s="97"/>
      <c r="E141" s="97"/>
      <c r="F141" s="97"/>
      <c r="S141" s="2"/>
    </row>
    <row r="142" spans="3:19" ht="15.75">
      <c r="C142" s="97"/>
      <c r="D142" s="97"/>
      <c r="E142" s="97"/>
      <c r="F142" s="97"/>
      <c r="S142" s="2"/>
    </row>
    <row r="143" spans="3:19" ht="15.75">
      <c r="C143" s="97"/>
      <c r="D143" s="97"/>
      <c r="E143" s="97"/>
      <c r="F143" s="97"/>
      <c r="S143" s="2"/>
    </row>
    <row r="144" spans="3:19" ht="15.75">
      <c r="C144" s="97"/>
      <c r="D144" s="97"/>
      <c r="E144" s="97"/>
      <c r="F144" s="97"/>
      <c r="S144" s="2"/>
    </row>
    <row r="145" ht="15.75">
      <c r="S145" s="2"/>
    </row>
  </sheetData>
  <sheetProtection/>
  <printOptions horizontalCentered="1"/>
  <pageMargins left="0.590551181102362" right="0.590551181102362" top="0.78740157480315" bottom="0.590551181102362" header="0.511811023622047" footer="0.511811023622047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Kurz Werner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 Werner</dc:creator>
  <cp:keywords/>
  <dc:description/>
  <cp:lastModifiedBy>Bernhard Stecher</cp:lastModifiedBy>
  <cp:lastPrinted>2015-06-14T11:33:51Z</cp:lastPrinted>
  <dcterms:created xsi:type="dcterms:W3CDTF">2000-03-13T23:04:17Z</dcterms:created>
  <dcterms:modified xsi:type="dcterms:W3CDTF">2015-06-14T11:36:52Z</dcterms:modified>
  <cp:category/>
  <cp:version/>
  <cp:contentType/>
  <cp:contentStatus/>
</cp:coreProperties>
</file>